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ug 19 Interclub\"/>
    </mc:Choice>
  </mc:AlternateContent>
  <bookViews>
    <workbookView xWindow="0" yWindow="0" windowWidth="16410" windowHeight="7530" activeTab="2"/>
  </bookViews>
  <sheets>
    <sheet name="C Tier 1" sheetId="1" r:id="rId1"/>
    <sheet name="C Tier 2" sheetId="2" r:id="rId2"/>
    <sheet name="C Tier 3" sheetId="3" r:id="rId3"/>
    <sheet name="R Tier 1" sheetId="4" r:id="rId4"/>
    <sheet name="R Tier 2" sheetId="5" r:id="rId5"/>
    <sheet name="R Tier 3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5" l="1"/>
  <c r="L9" i="5" s="1"/>
  <c r="L8" i="4"/>
  <c r="L6" i="4"/>
  <c r="J11" i="4"/>
  <c r="L11" i="4" s="1"/>
  <c r="G11" i="4"/>
  <c r="J10" i="4"/>
  <c r="G10" i="4"/>
  <c r="L10" i="4" s="1"/>
  <c r="Z5" i="1"/>
  <c r="Z6" i="1"/>
  <c r="Z7" i="1"/>
  <c r="Z8" i="1"/>
  <c r="Z9" i="1"/>
  <c r="Z4" i="1"/>
  <c r="T20" i="1"/>
  <c r="V20" i="1" s="1"/>
  <c r="O20" i="1"/>
  <c r="Q20" i="1" s="1"/>
  <c r="O19" i="1"/>
  <c r="I20" i="1"/>
  <c r="H20" i="1"/>
  <c r="E20" i="1"/>
  <c r="J15" i="6"/>
  <c r="L15" i="6" s="1"/>
  <c r="G15" i="6"/>
  <c r="L14" i="6"/>
  <c r="J14" i="6"/>
  <c r="G14" i="6"/>
  <c r="J13" i="6"/>
  <c r="L13" i="6" s="1"/>
  <c r="G13" i="6"/>
  <c r="L12" i="6"/>
  <c r="J12" i="6"/>
  <c r="G12" i="6"/>
  <c r="J11" i="6"/>
  <c r="L11" i="6" s="1"/>
  <c r="G11" i="6"/>
  <c r="L10" i="6"/>
  <c r="J10" i="6"/>
  <c r="G10" i="6"/>
  <c r="J9" i="6"/>
  <c r="L9" i="6" s="1"/>
  <c r="G9" i="6"/>
  <c r="L8" i="6"/>
  <c r="J8" i="6"/>
  <c r="G8" i="6"/>
  <c r="J7" i="6"/>
  <c r="L7" i="6" s="1"/>
  <c r="G7" i="6"/>
  <c r="L6" i="6"/>
  <c r="J6" i="6"/>
  <c r="G6" i="6"/>
  <c r="J5" i="6"/>
  <c r="L5" i="6" s="1"/>
  <c r="G5" i="6"/>
  <c r="L4" i="6"/>
  <c r="J4" i="6"/>
  <c r="G4" i="6"/>
  <c r="J8" i="5"/>
  <c r="L8" i="5" s="1"/>
  <c r="G8" i="5"/>
  <c r="J7" i="5"/>
  <c r="L7" i="5" s="1"/>
  <c r="G7" i="5"/>
  <c r="J6" i="5"/>
  <c r="L6" i="5" s="1"/>
  <c r="G6" i="5"/>
  <c r="J5" i="5"/>
  <c r="G5" i="5"/>
  <c r="G5" i="4"/>
  <c r="J9" i="4"/>
  <c r="J8" i="4"/>
  <c r="J7" i="4"/>
  <c r="J6" i="4"/>
  <c r="J5" i="4"/>
  <c r="G9" i="4"/>
  <c r="G8" i="4"/>
  <c r="G7" i="4"/>
  <c r="G6" i="4"/>
  <c r="W20" i="1" l="1"/>
  <c r="Y20" i="1" s="1"/>
  <c r="L7" i="4"/>
  <c r="L9" i="4"/>
  <c r="L5" i="5"/>
  <c r="L5" i="4"/>
  <c r="T19" i="1"/>
  <c r="V19" i="1" s="1"/>
  <c r="Q19" i="1"/>
  <c r="L19" i="1"/>
  <c r="I19" i="1"/>
  <c r="H19" i="1"/>
  <c r="E19" i="1"/>
  <c r="T22" i="1"/>
  <c r="V22" i="1" s="1"/>
  <c r="O22" i="1"/>
  <c r="Q22" i="1" s="1"/>
  <c r="L22" i="1"/>
  <c r="I22" i="1"/>
  <c r="H22" i="1"/>
  <c r="H4" i="1"/>
  <c r="H5" i="1"/>
  <c r="H6" i="1"/>
  <c r="H7" i="1"/>
  <c r="H8" i="1"/>
  <c r="H9" i="1"/>
  <c r="H12" i="1"/>
  <c r="H13" i="1"/>
  <c r="H14" i="1"/>
  <c r="H15" i="1"/>
  <c r="H16" i="1"/>
  <c r="H17" i="1"/>
  <c r="H18" i="1"/>
  <c r="E22" i="1"/>
  <c r="Z14" i="1" l="1"/>
  <c r="Z16" i="1"/>
  <c r="Z18" i="1"/>
  <c r="Z20" i="1"/>
  <c r="Z13" i="1"/>
  <c r="Z15" i="1"/>
  <c r="Z17" i="1"/>
  <c r="Z19" i="1"/>
  <c r="Z12" i="1"/>
  <c r="W22" i="1"/>
  <c r="W19" i="1"/>
  <c r="Y19" i="1" s="1"/>
  <c r="U5" i="3" l="1"/>
  <c r="W5" i="3" s="1"/>
  <c r="P5" i="3"/>
  <c r="R5" i="3" s="1"/>
  <c r="M5" i="3"/>
  <c r="H5" i="3"/>
  <c r="J5" i="3" s="1"/>
  <c r="E5" i="3"/>
  <c r="T10" i="2"/>
  <c r="V10" i="2" s="1"/>
  <c r="O10" i="2"/>
  <c r="Q10" i="2" s="1"/>
  <c r="L10" i="2"/>
  <c r="H10" i="2"/>
  <c r="I10" i="2" s="1"/>
  <c r="E10" i="2"/>
  <c r="T9" i="2"/>
  <c r="V9" i="2" s="1"/>
  <c r="O9" i="2"/>
  <c r="Q9" i="2" s="1"/>
  <c r="W9" i="2" s="1"/>
  <c r="L9" i="2"/>
  <c r="H9" i="2"/>
  <c r="I9" i="2" s="1"/>
  <c r="E9" i="2"/>
  <c r="T8" i="2"/>
  <c r="V8" i="2" s="1"/>
  <c r="O8" i="2"/>
  <c r="Q8" i="2" s="1"/>
  <c r="L8" i="2"/>
  <c r="H8" i="2"/>
  <c r="I8" i="2" s="1"/>
  <c r="E8" i="2"/>
  <c r="T7" i="2"/>
  <c r="V7" i="2" s="1"/>
  <c r="O7" i="2"/>
  <c r="Q7" i="2" s="1"/>
  <c r="L7" i="2"/>
  <c r="H7" i="2"/>
  <c r="I7" i="2" s="1"/>
  <c r="E7" i="2"/>
  <c r="T6" i="2"/>
  <c r="V6" i="2" s="1"/>
  <c r="O6" i="2"/>
  <c r="Q6" i="2" s="1"/>
  <c r="L6" i="2"/>
  <c r="H6" i="2"/>
  <c r="I6" i="2" s="1"/>
  <c r="E6" i="2"/>
  <c r="T5" i="2"/>
  <c r="V5" i="2" s="1"/>
  <c r="O5" i="2"/>
  <c r="Q5" i="2" s="1"/>
  <c r="L5" i="2"/>
  <c r="H5" i="2"/>
  <c r="I5" i="2" s="1"/>
  <c r="E5" i="2"/>
  <c r="T18" i="1"/>
  <c r="V18" i="1" s="1"/>
  <c r="T17" i="1"/>
  <c r="V17" i="1" s="1"/>
  <c r="T16" i="1"/>
  <c r="V16" i="1" s="1"/>
  <c r="T15" i="1"/>
  <c r="V15" i="1" s="1"/>
  <c r="T14" i="1"/>
  <c r="V14" i="1" s="1"/>
  <c r="T13" i="1"/>
  <c r="V13" i="1" s="1"/>
  <c r="T12" i="1"/>
  <c r="V12" i="1" s="1"/>
  <c r="T9" i="1"/>
  <c r="V9" i="1" s="1"/>
  <c r="T8" i="1"/>
  <c r="V8" i="1" s="1"/>
  <c r="T7" i="1"/>
  <c r="V7" i="1" s="1"/>
  <c r="T6" i="1"/>
  <c r="V6" i="1" s="1"/>
  <c r="T5" i="1"/>
  <c r="V5" i="1" s="1"/>
  <c r="T4" i="1"/>
  <c r="V4" i="1" s="1"/>
  <c r="O18" i="1"/>
  <c r="Q18" i="1" s="1"/>
  <c r="O17" i="1"/>
  <c r="Q17" i="1" s="1"/>
  <c r="O16" i="1"/>
  <c r="Q16" i="1" s="1"/>
  <c r="O15" i="1"/>
  <c r="Q15" i="1" s="1"/>
  <c r="O14" i="1"/>
  <c r="Q14" i="1" s="1"/>
  <c r="O13" i="1"/>
  <c r="Q13" i="1" s="1"/>
  <c r="O12" i="1"/>
  <c r="Q12" i="1" s="1"/>
  <c r="O9" i="1"/>
  <c r="Q9" i="1" s="1"/>
  <c r="O8" i="1"/>
  <c r="Q8" i="1" s="1"/>
  <c r="O7" i="1"/>
  <c r="Q7" i="1" s="1"/>
  <c r="O6" i="1"/>
  <c r="Q6" i="1" s="1"/>
  <c r="O5" i="1"/>
  <c r="Q5" i="1" s="1"/>
  <c r="O4" i="1"/>
  <c r="Q4" i="1" s="1"/>
  <c r="L18" i="1"/>
  <c r="L17" i="1"/>
  <c r="L16" i="1"/>
  <c r="L15" i="1"/>
  <c r="L14" i="1"/>
  <c r="L13" i="1"/>
  <c r="L12" i="1"/>
  <c r="L9" i="1"/>
  <c r="L8" i="1"/>
  <c r="L7" i="1"/>
  <c r="L6" i="1"/>
  <c r="L5" i="1"/>
  <c r="L4" i="1"/>
  <c r="I18" i="1"/>
  <c r="I17" i="1"/>
  <c r="I16" i="1"/>
  <c r="I15" i="1"/>
  <c r="I14" i="1"/>
  <c r="I13" i="1"/>
  <c r="I12" i="1"/>
  <c r="I9" i="1"/>
  <c r="I8" i="1"/>
  <c r="I7" i="1"/>
  <c r="I6" i="1"/>
  <c r="I5" i="1"/>
  <c r="I4" i="1"/>
  <c r="E18" i="1"/>
  <c r="E17" i="1"/>
  <c r="E16" i="1"/>
  <c r="E15" i="1"/>
  <c r="E14" i="1"/>
  <c r="E13" i="1"/>
  <c r="E12" i="1"/>
  <c r="E9" i="1"/>
  <c r="E8" i="1"/>
  <c r="E7" i="1"/>
  <c r="E6" i="1"/>
  <c r="E5" i="1"/>
  <c r="E4" i="1"/>
  <c r="X5" i="3" l="1"/>
  <c r="Z5" i="3" s="1"/>
  <c r="AA5" i="3" s="1"/>
  <c r="W10" i="2"/>
  <c r="W8" i="2"/>
  <c r="Y8" i="2" s="1"/>
  <c r="W7" i="2"/>
  <c r="Y10" i="2"/>
  <c r="Y9" i="2"/>
  <c r="Y7" i="2"/>
  <c r="W6" i="2"/>
  <c r="Y6" i="2"/>
  <c r="W5" i="2"/>
  <c r="Y5" i="2" s="1"/>
  <c r="W18" i="1"/>
  <c r="Y18" i="1" s="1"/>
  <c r="W17" i="1"/>
  <c r="W16" i="1"/>
  <c r="Y16" i="1" s="1"/>
  <c r="W15" i="1"/>
  <c r="Y15" i="1" s="1"/>
  <c r="W14" i="1"/>
  <c r="Y14" i="1" s="1"/>
  <c r="W13" i="1"/>
  <c r="Y13" i="1" s="1"/>
  <c r="W12" i="1"/>
  <c r="Y12" i="1" s="1"/>
  <c r="W9" i="1"/>
  <c r="Y9" i="1" s="1"/>
  <c r="W8" i="1"/>
  <c r="W7" i="1"/>
  <c r="Y7" i="1" s="1"/>
  <c r="W6" i="1"/>
  <c r="W5" i="1"/>
  <c r="Y5" i="1" s="1"/>
  <c r="Y6" i="1"/>
  <c r="Y8" i="1"/>
  <c r="Y17" i="1"/>
  <c r="W4" i="1"/>
  <c r="Y4" i="1" s="1"/>
  <c r="Z6" i="2" l="1"/>
  <c r="Z10" i="2"/>
  <c r="Z7" i="2"/>
  <c r="Z5" i="2"/>
  <c r="Z9" i="2"/>
  <c r="Z8" i="2"/>
</calcChain>
</file>

<file path=xl/sharedStrings.xml><?xml version="1.0" encoding="utf-8"?>
<sst xmlns="http://schemas.openxmlformats.org/spreadsheetml/2006/main" count="156" uniqueCount="61">
  <si>
    <t>Age group 1</t>
  </si>
  <si>
    <t>Floor</t>
  </si>
  <si>
    <t>Bar</t>
  </si>
  <si>
    <t>J1</t>
  </si>
  <si>
    <t>J2</t>
  </si>
  <si>
    <t>Total</t>
  </si>
  <si>
    <t>Beam</t>
  </si>
  <si>
    <t>Sum total</t>
  </si>
  <si>
    <t>Artistry</t>
  </si>
  <si>
    <t>Vault 1</t>
  </si>
  <si>
    <t>Vault 2</t>
  </si>
  <si>
    <t>sub total</t>
  </si>
  <si>
    <t>difficulty</t>
  </si>
  <si>
    <t>total</t>
  </si>
  <si>
    <t>vault score</t>
  </si>
  <si>
    <t>total score</t>
  </si>
  <si>
    <t>Sophia Kilkerri</t>
  </si>
  <si>
    <t>Open Age</t>
  </si>
  <si>
    <t>Alena Moat</t>
  </si>
  <si>
    <t>Cara Kernan</t>
  </si>
  <si>
    <t>Hannah Groom</t>
  </si>
  <si>
    <t>Morgan Muldowney</t>
  </si>
  <si>
    <t>Grace Evans</t>
  </si>
  <si>
    <t>Lola Robinson</t>
  </si>
  <si>
    <t>U9</t>
  </si>
  <si>
    <t>Darcey Pallister</t>
  </si>
  <si>
    <t>Alice Szymik</t>
  </si>
  <si>
    <t>Maddie Watson</t>
  </si>
  <si>
    <t>Sophia Brown</t>
  </si>
  <si>
    <t>9-10 years</t>
  </si>
  <si>
    <t>Emilie Haley</t>
  </si>
  <si>
    <t>Emilee Murray</t>
  </si>
  <si>
    <t>11+</t>
  </si>
  <si>
    <t>Lee Gallante</t>
  </si>
  <si>
    <t>Keira  Wilks</t>
  </si>
  <si>
    <t>Saffron Wallinger</t>
  </si>
  <si>
    <t>Tamara Kinal</t>
  </si>
  <si>
    <t>Demi Wood</t>
  </si>
  <si>
    <t>Rec Tier 1</t>
  </si>
  <si>
    <t>Name:</t>
  </si>
  <si>
    <t>Vault</t>
  </si>
  <si>
    <t>Score</t>
  </si>
  <si>
    <t>Rec Tier 2</t>
  </si>
  <si>
    <t>Rec Tier 3</t>
  </si>
  <si>
    <t>Lacey Congdon</t>
  </si>
  <si>
    <t>Skye Watson</t>
  </si>
  <si>
    <t>Erin Devlin</t>
  </si>
  <si>
    <t>Isla Martin</t>
  </si>
  <si>
    <t>Skye Westwick</t>
  </si>
  <si>
    <t>under 8</t>
  </si>
  <si>
    <t>Lilly Jackson</t>
  </si>
  <si>
    <t>Jessica Bayles</t>
  </si>
  <si>
    <t>Georgie Robinson</t>
  </si>
  <si>
    <t>Leah-Brooke</t>
  </si>
  <si>
    <t>Isobel Illingworth</t>
  </si>
  <si>
    <t>Lloyd Moat</t>
  </si>
  <si>
    <t>8 &amp;U</t>
  </si>
  <si>
    <t>Rosalie Martin</t>
  </si>
  <si>
    <t>Amelia Hamilton</t>
  </si>
  <si>
    <t>Olivia Benjamin</t>
  </si>
  <si>
    <t>Amelia 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</si>
</sst>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2"/>
  <sheetViews>
    <sheetView topLeftCell="F2" workbookViewId="0">
      <selection activeCell="U23" sqref="U23"/>
    </sheetView>
  </sheetViews>
  <sheetFormatPr defaultRowHeight="15" x14ac:dyDescent="0.25"/>
  <sheetData>
    <row r="2" spans="1:26" x14ac:dyDescent="0.25">
      <c r="C2" t="s">
        <v>1</v>
      </c>
      <c r="F2" t="s">
        <v>6</v>
      </c>
      <c r="J2" t="s">
        <v>2</v>
      </c>
      <c r="M2" t="s">
        <v>9</v>
      </c>
      <c r="R2" t="s">
        <v>10</v>
      </c>
      <c r="W2" t="s">
        <v>14</v>
      </c>
      <c r="Y2" t="s">
        <v>15</v>
      </c>
    </row>
    <row r="3" spans="1:26" x14ac:dyDescent="0.25">
      <c r="A3" s="5" t="s">
        <v>24</v>
      </c>
      <c r="B3" s="5"/>
      <c r="C3" t="s">
        <v>3</v>
      </c>
      <c r="D3" t="s">
        <v>4</v>
      </c>
      <c r="E3" t="s">
        <v>5</v>
      </c>
      <c r="F3" t="s">
        <v>3</v>
      </c>
      <c r="G3" t="s">
        <v>4</v>
      </c>
      <c r="H3" t="s">
        <v>7</v>
      </c>
      <c r="I3" t="s">
        <v>5</v>
      </c>
      <c r="J3" t="s">
        <v>3</v>
      </c>
      <c r="K3" t="s">
        <v>4</v>
      </c>
      <c r="L3" t="s">
        <v>5</v>
      </c>
      <c r="M3" t="s">
        <v>3</v>
      </c>
      <c r="N3" t="s">
        <v>4</v>
      </c>
      <c r="O3" t="s">
        <v>11</v>
      </c>
      <c r="P3" t="s">
        <v>12</v>
      </c>
      <c r="Q3" t="s">
        <v>5</v>
      </c>
      <c r="R3" t="s">
        <v>3</v>
      </c>
      <c r="S3" t="s">
        <v>4</v>
      </c>
      <c r="T3" t="s">
        <v>11</v>
      </c>
      <c r="U3" t="s">
        <v>12</v>
      </c>
      <c r="V3" t="s">
        <v>13</v>
      </c>
    </row>
    <row r="4" spans="1:26" x14ac:dyDescent="0.25">
      <c r="A4" s="8" t="s">
        <v>31</v>
      </c>
      <c r="B4" s="8"/>
      <c r="C4" s="3">
        <v>7.8</v>
      </c>
      <c r="D4" s="3">
        <v>8.1</v>
      </c>
      <c r="E4" s="3">
        <f t="shared" ref="E4:E18" si="0">AVERAGE(C4:D4)</f>
        <v>7.9499999999999993</v>
      </c>
      <c r="F4" s="3">
        <v>8.1999999999999993</v>
      </c>
      <c r="G4" s="3">
        <v>7.8</v>
      </c>
      <c r="H4" s="3">
        <f t="shared" ref="H4:H9" si="1">AVERAGE(F4:G4)</f>
        <v>8</v>
      </c>
      <c r="I4" s="3">
        <f t="shared" ref="I4:I9" si="2">SUM(H4:H4)</f>
        <v>8</v>
      </c>
      <c r="J4" s="3">
        <v>7.9</v>
      </c>
      <c r="K4" s="3">
        <v>7.9</v>
      </c>
      <c r="L4" s="3">
        <f t="shared" ref="L4:L18" si="3">AVERAGE(J4:K4)</f>
        <v>7.9</v>
      </c>
      <c r="M4" s="3">
        <v>8.1</v>
      </c>
      <c r="N4" s="3">
        <v>8.1999999999999993</v>
      </c>
      <c r="O4" s="3">
        <f t="shared" ref="O4:O20" si="4">AVERAGE(M4:N4)</f>
        <v>8.1499999999999986</v>
      </c>
      <c r="P4" s="3">
        <v>0.8</v>
      </c>
      <c r="Q4" s="3">
        <f t="shared" ref="Q4:Q18" si="5">SUM(O4:P4)</f>
        <v>8.9499999999999993</v>
      </c>
      <c r="R4" s="3">
        <v>8.6</v>
      </c>
      <c r="S4" s="3">
        <v>8.6</v>
      </c>
      <c r="T4" s="3">
        <f t="shared" ref="T4:T18" si="6">AVERAGE(R4:S4)</f>
        <v>8.6</v>
      </c>
      <c r="U4" s="3">
        <v>0.8</v>
      </c>
      <c r="V4" s="3">
        <f t="shared" ref="V4:V18" si="7">SUM(T4:U4)</f>
        <v>9.4</v>
      </c>
      <c r="W4" s="3">
        <f t="shared" ref="W4:W20" si="8">MAX(Q4,V4)</f>
        <v>9.4</v>
      </c>
      <c r="X4" s="3"/>
      <c r="Y4" s="3">
        <f t="shared" ref="Y4:Y9" si="9">E4+I4+L4+W4</f>
        <v>33.25</v>
      </c>
      <c r="Z4" s="3">
        <f>RANK(Y4,$Y$4:$Y$9)</f>
        <v>2</v>
      </c>
    </row>
    <row r="5" spans="1:26" x14ac:dyDescent="0.25">
      <c r="A5" s="5" t="s">
        <v>25</v>
      </c>
      <c r="B5" s="5"/>
      <c r="C5">
        <v>8</v>
      </c>
      <c r="D5">
        <v>8</v>
      </c>
      <c r="E5">
        <f t="shared" si="0"/>
        <v>8</v>
      </c>
      <c r="F5">
        <v>7.5</v>
      </c>
      <c r="G5">
        <v>7.5</v>
      </c>
      <c r="H5">
        <f t="shared" si="1"/>
        <v>7.5</v>
      </c>
      <c r="I5">
        <f t="shared" si="2"/>
        <v>7.5</v>
      </c>
      <c r="J5">
        <v>7.6</v>
      </c>
      <c r="K5">
        <v>7.8</v>
      </c>
      <c r="L5">
        <f t="shared" si="3"/>
        <v>7.6999999999999993</v>
      </c>
      <c r="M5">
        <v>8.1999999999999993</v>
      </c>
      <c r="N5">
        <v>8.3000000000000007</v>
      </c>
      <c r="O5">
        <f t="shared" si="4"/>
        <v>8.25</v>
      </c>
      <c r="P5">
        <v>0.8</v>
      </c>
      <c r="Q5">
        <f t="shared" si="5"/>
        <v>9.0500000000000007</v>
      </c>
      <c r="R5">
        <v>8.4</v>
      </c>
      <c r="S5">
        <v>8.5</v>
      </c>
      <c r="T5">
        <f t="shared" si="6"/>
        <v>8.4499999999999993</v>
      </c>
      <c r="U5">
        <v>0.8</v>
      </c>
      <c r="V5">
        <f t="shared" si="7"/>
        <v>9.25</v>
      </c>
      <c r="W5">
        <f t="shared" si="8"/>
        <v>9.25</v>
      </c>
      <c r="Y5">
        <f t="shared" si="9"/>
        <v>32.450000000000003</v>
      </c>
      <c r="Z5">
        <f t="shared" ref="Z5:Z9" si="10">RANK(Y5,$Y$4:$Y$9)</f>
        <v>4</v>
      </c>
    </row>
    <row r="6" spans="1:26" x14ac:dyDescent="0.25">
      <c r="A6" s="5" t="s">
        <v>26</v>
      </c>
      <c r="B6" s="5"/>
      <c r="C6">
        <v>7.6</v>
      </c>
      <c r="D6">
        <v>7.6</v>
      </c>
      <c r="E6">
        <f t="shared" si="0"/>
        <v>7.6</v>
      </c>
      <c r="F6">
        <v>7.3</v>
      </c>
      <c r="G6">
        <v>6.9</v>
      </c>
      <c r="H6">
        <f t="shared" si="1"/>
        <v>7.1</v>
      </c>
      <c r="I6">
        <f t="shared" si="2"/>
        <v>7.1</v>
      </c>
      <c r="J6">
        <v>7.7</v>
      </c>
      <c r="K6">
        <v>7.3</v>
      </c>
      <c r="L6">
        <f t="shared" si="3"/>
        <v>7.5</v>
      </c>
      <c r="M6">
        <v>8.3000000000000007</v>
      </c>
      <c r="N6">
        <v>8</v>
      </c>
      <c r="O6">
        <f t="shared" si="4"/>
        <v>8.15</v>
      </c>
      <c r="P6">
        <v>0.8</v>
      </c>
      <c r="Q6">
        <f t="shared" si="5"/>
        <v>8.9500000000000011</v>
      </c>
      <c r="R6">
        <v>8.5</v>
      </c>
      <c r="S6">
        <v>8.4</v>
      </c>
      <c r="T6">
        <f t="shared" si="6"/>
        <v>8.4499999999999993</v>
      </c>
      <c r="U6">
        <v>0.8</v>
      </c>
      <c r="V6">
        <f t="shared" si="7"/>
        <v>9.25</v>
      </c>
      <c r="W6">
        <f t="shared" si="8"/>
        <v>9.25</v>
      </c>
      <c r="Y6">
        <f t="shared" si="9"/>
        <v>31.45</v>
      </c>
      <c r="Z6">
        <f t="shared" si="10"/>
        <v>5</v>
      </c>
    </row>
    <row r="7" spans="1:26" x14ac:dyDescent="0.25">
      <c r="A7" s="6" t="s">
        <v>27</v>
      </c>
      <c r="B7" s="6"/>
      <c r="C7" s="2">
        <v>7.8</v>
      </c>
      <c r="D7" s="2">
        <v>7.9</v>
      </c>
      <c r="E7" s="2">
        <f t="shared" si="0"/>
        <v>7.85</v>
      </c>
      <c r="F7" s="2">
        <v>8.5</v>
      </c>
      <c r="G7" s="2">
        <v>8.1</v>
      </c>
      <c r="H7" s="2">
        <f t="shared" si="1"/>
        <v>8.3000000000000007</v>
      </c>
      <c r="I7" s="2">
        <f t="shared" si="2"/>
        <v>8.3000000000000007</v>
      </c>
      <c r="J7" s="2">
        <v>8.6</v>
      </c>
      <c r="K7" s="2">
        <v>8.4</v>
      </c>
      <c r="L7" s="2">
        <f t="shared" si="3"/>
        <v>8.5</v>
      </c>
      <c r="M7" s="2">
        <v>8.1999999999999993</v>
      </c>
      <c r="N7" s="2">
        <v>8.3000000000000007</v>
      </c>
      <c r="O7" s="2">
        <f t="shared" si="4"/>
        <v>8.25</v>
      </c>
      <c r="P7" s="2">
        <v>0.8</v>
      </c>
      <c r="Q7" s="2">
        <f t="shared" si="5"/>
        <v>9.0500000000000007</v>
      </c>
      <c r="R7" s="2">
        <v>8.5</v>
      </c>
      <c r="S7" s="2">
        <v>8.5</v>
      </c>
      <c r="T7" s="2">
        <f t="shared" si="6"/>
        <v>8.5</v>
      </c>
      <c r="U7" s="2">
        <v>0.8</v>
      </c>
      <c r="V7" s="2">
        <f t="shared" si="7"/>
        <v>9.3000000000000007</v>
      </c>
      <c r="W7" s="2">
        <f t="shared" si="8"/>
        <v>9.3000000000000007</v>
      </c>
      <c r="X7" s="2"/>
      <c r="Y7" s="2">
        <f t="shared" si="9"/>
        <v>33.950000000000003</v>
      </c>
      <c r="Z7" s="2">
        <f t="shared" si="10"/>
        <v>1</v>
      </c>
    </row>
    <row r="8" spans="1:26" x14ac:dyDescent="0.25">
      <c r="A8" s="7" t="s">
        <v>28</v>
      </c>
      <c r="B8" s="7"/>
      <c r="C8" s="4">
        <v>7.2</v>
      </c>
      <c r="D8" s="4">
        <v>7.3</v>
      </c>
      <c r="E8" s="4">
        <f t="shared" si="0"/>
        <v>7.25</v>
      </c>
      <c r="F8" s="4">
        <v>8</v>
      </c>
      <c r="G8" s="4">
        <v>7.8</v>
      </c>
      <c r="H8" s="4">
        <f t="shared" si="1"/>
        <v>7.9</v>
      </c>
      <c r="I8" s="4">
        <f t="shared" si="2"/>
        <v>7.9</v>
      </c>
      <c r="J8" s="4">
        <v>8.1999999999999993</v>
      </c>
      <c r="K8" s="4">
        <v>8.1999999999999993</v>
      </c>
      <c r="L8" s="4">
        <f t="shared" si="3"/>
        <v>8.1999999999999993</v>
      </c>
      <c r="M8" s="4">
        <v>8.3000000000000007</v>
      </c>
      <c r="N8" s="4">
        <v>8.4</v>
      </c>
      <c r="O8" s="4">
        <f t="shared" si="4"/>
        <v>8.3500000000000014</v>
      </c>
      <c r="P8" s="4">
        <v>0.8</v>
      </c>
      <c r="Q8" s="4">
        <f t="shared" si="5"/>
        <v>9.1500000000000021</v>
      </c>
      <c r="R8" s="4">
        <v>8.4</v>
      </c>
      <c r="S8" s="4">
        <v>8.4</v>
      </c>
      <c r="T8" s="4">
        <f t="shared" si="6"/>
        <v>8.4</v>
      </c>
      <c r="U8" s="4">
        <v>0.8</v>
      </c>
      <c r="V8" s="4">
        <f t="shared" si="7"/>
        <v>9.2000000000000011</v>
      </c>
      <c r="W8" s="4">
        <f t="shared" si="8"/>
        <v>9.2000000000000011</v>
      </c>
      <c r="X8" s="4"/>
      <c r="Y8" s="4">
        <f t="shared" si="9"/>
        <v>32.550000000000004</v>
      </c>
      <c r="Z8" s="4">
        <f t="shared" si="10"/>
        <v>3</v>
      </c>
    </row>
    <row r="9" spans="1:26" x14ac:dyDescent="0.25">
      <c r="A9" s="5" t="s">
        <v>44</v>
      </c>
      <c r="B9" s="5"/>
      <c r="C9">
        <v>7.3</v>
      </c>
      <c r="D9">
        <v>7.5</v>
      </c>
      <c r="E9">
        <f t="shared" si="0"/>
        <v>7.4</v>
      </c>
      <c r="F9">
        <v>7.4</v>
      </c>
      <c r="G9">
        <v>7.2</v>
      </c>
      <c r="H9">
        <f t="shared" si="1"/>
        <v>7.3000000000000007</v>
      </c>
      <c r="I9">
        <f t="shared" si="2"/>
        <v>7.3000000000000007</v>
      </c>
      <c r="J9">
        <v>7.5</v>
      </c>
      <c r="K9">
        <v>7.5</v>
      </c>
      <c r="L9">
        <f t="shared" si="3"/>
        <v>7.5</v>
      </c>
      <c r="M9">
        <v>8.3000000000000007</v>
      </c>
      <c r="N9">
        <v>8.1999999999999993</v>
      </c>
      <c r="O9">
        <f t="shared" si="4"/>
        <v>8.25</v>
      </c>
      <c r="P9">
        <v>0.8</v>
      </c>
      <c r="Q9">
        <f t="shared" si="5"/>
        <v>9.0500000000000007</v>
      </c>
      <c r="R9">
        <v>8.1999999999999993</v>
      </c>
      <c r="S9">
        <v>8.1</v>
      </c>
      <c r="T9">
        <f t="shared" si="6"/>
        <v>8.1499999999999986</v>
      </c>
      <c r="U9">
        <v>0.8</v>
      </c>
      <c r="V9">
        <f t="shared" si="7"/>
        <v>8.9499999999999993</v>
      </c>
      <c r="W9">
        <f t="shared" si="8"/>
        <v>9.0500000000000007</v>
      </c>
      <c r="Y9">
        <f t="shared" si="9"/>
        <v>31.250000000000004</v>
      </c>
      <c r="Z9">
        <f t="shared" si="10"/>
        <v>6</v>
      </c>
    </row>
    <row r="10" spans="1:26" x14ac:dyDescent="0.25">
      <c r="A10" s="5"/>
      <c r="B10" s="5"/>
    </row>
    <row r="11" spans="1:26" x14ac:dyDescent="0.25">
      <c r="A11" s="9" t="s">
        <v>29</v>
      </c>
      <c r="B11" s="5"/>
    </row>
    <row r="12" spans="1:26" x14ac:dyDescent="0.25">
      <c r="A12" s="7" t="s">
        <v>30</v>
      </c>
      <c r="B12" s="7"/>
      <c r="C12" s="4">
        <v>8.6</v>
      </c>
      <c r="D12" s="4">
        <v>8.5</v>
      </c>
      <c r="E12" s="4">
        <f t="shared" si="0"/>
        <v>8.5500000000000007</v>
      </c>
      <c r="F12" s="4">
        <v>8.4</v>
      </c>
      <c r="G12" s="4">
        <v>7.9</v>
      </c>
      <c r="H12" s="4">
        <f t="shared" ref="H12:H20" si="11">AVERAGE(F12:G12)</f>
        <v>8.15</v>
      </c>
      <c r="I12" s="4">
        <f t="shared" ref="I12:I18" si="12">SUM(H12:H12)</f>
        <v>8.15</v>
      </c>
      <c r="J12" s="4">
        <v>8.1999999999999993</v>
      </c>
      <c r="K12" s="4">
        <v>8.6999999999999993</v>
      </c>
      <c r="L12" s="4">
        <f t="shared" si="3"/>
        <v>8.4499999999999993</v>
      </c>
      <c r="M12" s="4">
        <v>8.5</v>
      </c>
      <c r="N12" s="4">
        <v>8.5</v>
      </c>
      <c r="O12" s="4">
        <f t="shared" si="4"/>
        <v>8.5</v>
      </c>
      <c r="P12" s="4">
        <v>0.8</v>
      </c>
      <c r="Q12" s="4">
        <f t="shared" si="5"/>
        <v>9.3000000000000007</v>
      </c>
      <c r="R12" s="4">
        <v>8.4</v>
      </c>
      <c r="S12" s="4">
        <v>8.6</v>
      </c>
      <c r="T12" s="4">
        <f t="shared" si="6"/>
        <v>8.5</v>
      </c>
      <c r="U12" s="4">
        <v>0.8</v>
      </c>
      <c r="V12" s="4">
        <f t="shared" si="7"/>
        <v>9.3000000000000007</v>
      </c>
      <c r="W12" s="4">
        <f t="shared" si="8"/>
        <v>9.3000000000000007</v>
      </c>
      <c r="X12" s="4"/>
      <c r="Y12" s="4">
        <f t="shared" ref="Y12:Y20" si="13">E12+I12+L12+W12</f>
        <v>34.450000000000003</v>
      </c>
      <c r="Z12" s="4">
        <f>RANK(Y12,$Y$12:$Y$20)</f>
        <v>3</v>
      </c>
    </row>
    <row r="13" spans="1:26" x14ac:dyDescent="0.25">
      <c r="A13" s="5" t="s">
        <v>34</v>
      </c>
      <c r="B13" s="5"/>
      <c r="C13">
        <v>8.5</v>
      </c>
      <c r="D13">
        <v>8.6</v>
      </c>
      <c r="E13">
        <f t="shared" si="0"/>
        <v>8.5500000000000007</v>
      </c>
      <c r="F13">
        <v>8</v>
      </c>
      <c r="G13">
        <v>7.9</v>
      </c>
      <c r="H13">
        <f t="shared" si="11"/>
        <v>7.95</v>
      </c>
      <c r="I13">
        <f t="shared" si="12"/>
        <v>7.95</v>
      </c>
      <c r="J13">
        <v>8.4</v>
      </c>
      <c r="K13">
        <v>8.1999999999999993</v>
      </c>
      <c r="L13">
        <f t="shared" si="3"/>
        <v>8.3000000000000007</v>
      </c>
      <c r="M13">
        <v>8.3000000000000007</v>
      </c>
      <c r="N13">
        <v>8</v>
      </c>
      <c r="O13">
        <f t="shared" si="4"/>
        <v>8.15</v>
      </c>
      <c r="P13">
        <v>0.8</v>
      </c>
      <c r="Q13">
        <f t="shared" si="5"/>
        <v>8.9500000000000011</v>
      </c>
      <c r="R13">
        <v>8.1999999999999993</v>
      </c>
      <c r="S13">
        <v>8.4</v>
      </c>
      <c r="T13">
        <f t="shared" si="6"/>
        <v>8.3000000000000007</v>
      </c>
      <c r="U13">
        <v>0.8</v>
      </c>
      <c r="V13">
        <f t="shared" si="7"/>
        <v>9.1000000000000014</v>
      </c>
      <c r="W13">
        <f t="shared" si="8"/>
        <v>9.1000000000000014</v>
      </c>
      <c r="Y13">
        <f t="shared" si="13"/>
        <v>33.900000000000006</v>
      </c>
      <c r="Z13">
        <f t="shared" ref="Z13:Z20" si="14">RANK(Y13,$Y$12:$Y$20)</f>
        <v>6</v>
      </c>
    </row>
    <row r="14" spans="1:26" x14ac:dyDescent="0.25">
      <c r="A14" s="5" t="s">
        <v>35</v>
      </c>
      <c r="B14" s="5"/>
      <c r="C14">
        <v>8.4</v>
      </c>
      <c r="D14">
        <v>8.1999999999999993</v>
      </c>
      <c r="E14">
        <f t="shared" si="0"/>
        <v>8.3000000000000007</v>
      </c>
      <c r="F14">
        <v>8.1999999999999993</v>
      </c>
      <c r="G14">
        <v>8.1</v>
      </c>
      <c r="H14">
        <f t="shared" si="11"/>
        <v>8.1499999999999986</v>
      </c>
      <c r="I14">
        <f t="shared" si="12"/>
        <v>8.1499999999999986</v>
      </c>
      <c r="J14">
        <v>8.5</v>
      </c>
      <c r="K14">
        <v>8.1</v>
      </c>
      <c r="L14">
        <f t="shared" si="3"/>
        <v>8.3000000000000007</v>
      </c>
      <c r="M14">
        <v>8.5</v>
      </c>
      <c r="N14">
        <v>8.4</v>
      </c>
      <c r="O14">
        <f t="shared" si="4"/>
        <v>8.4499999999999993</v>
      </c>
      <c r="P14">
        <v>0.8</v>
      </c>
      <c r="Q14">
        <f t="shared" si="5"/>
        <v>9.25</v>
      </c>
      <c r="R14">
        <v>8</v>
      </c>
      <c r="S14">
        <v>8</v>
      </c>
      <c r="T14">
        <f t="shared" si="6"/>
        <v>8</v>
      </c>
      <c r="U14">
        <v>0.8</v>
      </c>
      <c r="V14">
        <f t="shared" si="7"/>
        <v>8.8000000000000007</v>
      </c>
      <c r="W14">
        <f t="shared" si="8"/>
        <v>9.25</v>
      </c>
      <c r="Y14">
        <f t="shared" si="13"/>
        <v>34</v>
      </c>
      <c r="Z14">
        <f t="shared" si="14"/>
        <v>5</v>
      </c>
    </row>
    <row r="15" spans="1:26" x14ac:dyDescent="0.25">
      <c r="A15" s="6" t="s">
        <v>36</v>
      </c>
      <c r="B15" s="6"/>
      <c r="C15" s="2">
        <v>9.1</v>
      </c>
      <c r="D15" s="2">
        <v>9</v>
      </c>
      <c r="E15" s="2">
        <f t="shared" si="0"/>
        <v>9.0500000000000007</v>
      </c>
      <c r="F15" s="2">
        <v>9</v>
      </c>
      <c r="G15" s="2">
        <v>8.6</v>
      </c>
      <c r="H15" s="2">
        <f t="shared" si="11"/>
        <v>8.8000000000000007</v>
      </c>
      <c r="I15" s="2">
        <f t="shared" si="12"/>
        <v>8.8000000000000007</v>
      </c>
      <c r="J15" s="2">
        <v>8.9</v>
      </c>
      <c r="K15" s="2">
        <v>8.9</v>
      </c>
      <c r="L15" s="2">
        <f t="shared" si="3"/>
        <v>8.9</v>
      </c>
      <c r="M15" s="2">
        <v>8.9</v>
      </c>
      <c r="N15" s="2">
        <v>9</v>
      </c>
      <c r="O15" s="2">
        <f t="shared" si="4"/>
        <v>8.9499999999999993</v>
      </c>
      <c r="P15" s="2">
        <v>0.8</v>
      </c>
      <c r="Q15" s="2">
        <f t="shared" si="5"/>
        <v>9.75</v>
      </c>
      <c r="R15" s="2">
        <v>8.8000000000000007</v>
      </c>
      <c r="S15" s="2">
        <v>8.9</v>
      </c>
      <c r="T15" s="2">
        <f t="shared" si="6"/>
        <v>8.8500000000000014</v>
      </c>
      <c r="U15" s="2">
        <v>0.8</v>
      </c>
      <c r="V15" s="2">
        <f t="shared" si="7"/>
        <v>9.6500000000000021</v>
      </c>
      <c r="W15" s="2">
        <f t="shared" si="8"/>
        <v>9.75</v>
      </c>
      <c r="X15" s="2"/>
      <c r="Y15" s="2">
        <f t="shared" si="13"/>
        <v>36.5</v>
      </c>
      <c r="Z15" s="2">
        <f t="shared" si="14"/>
        <v>1</v>
      </c>
    </row>
    <row r="16" spans="1:26" x14ac:dyDescent="0.25">
      <c r="A16" s="5" t="s">
        <v>37</v>
      </c>
      <c r="B16" s="5"/>
      <c r="C16">
        <v>8.3000000000000007</v>
      </c>
      <c r="D16">
        <v>8.3000000000000007</v>
      </c>
      <c r="E16">
        <f t="shared" si="0"/>
        <v>8.3000000000000007</v>
      </c>
      <c r="F16">
        <v>7.8</v>
      </c>
      <c r="G16">
        <v>7.6</v>
      </c>
      <c r="H16">
        <f t="shared" si="11"/>
        <v>7.6999999999999993</v>
      </c>
      <c r="I16">
        <f t="shared" si="12"/>
        <v>7.6999999999999993</v>
      </c>
      <c r="J16">
        <v>7.5</v>
      </c>
      <c r="K16">
        <v>7.2</v>
      </c>
      <c r="L16">
        <f t="shared" si="3"/>
        <v>7.35</v>
      </c>
      <c r="M16">
        <v>8.1999999999999993</v>
      </c>
      <c r="N16">
        <v>8.4</v>
      </c>
      <c r="O16">
        <f t="shared" si="4"/>
        <v>8.3000000000000007</v>
      </c>
      <c r="P16">
        <v>0.8</v>
      </c>
      <c r="Q16">
        <f t="shared" si="5"/>
        <v>9.1000000000000014</v>
      </c>
      <c r="R16">
        <v>8.1</v>
      </c>
      <c r="S16">
        <v>8.1</v>
      </c>
      <c r="T16">
        <f t="shared" si="6"/>
        <v>8.1</v>
      </c>
      <c r="U16">
        <v>0.8</v>
      </c>
      <c r="V16">
        <f t="shared" si="7"/>
        <v>8.9</v>
      </c>
      <c r="W16">
        <f t="shared" si="8"/>
        <v>9.1000000000000014</v>
      </c>
      <c r="Y16">
        <f t="shared" si="13"/>
        <v>32.450000000000003</v>
      </c>
      <c r="Z16">
        <f t="shared" si="14"/>
        <v>9</v>
      </c>
    </row>
    <row r="17" spans="1:26" x14ac:dyDescent="0.25">
      <c r="A17" s="8" t="s">
        <v>45</v>
      </c>
      <c r="B17" s="8"/>
      <c r="C17" s="3">
        <v>8.5</v>
      </c>
      <c r="D17" s="3">
        <v>8.5</v>
      </c>
      <c r="E17" s="3">
        <f t="shared" si="0"/>
        <v>8.5</v>
      </c>
      <c r="F17" s="3">
        <v>8.4</v>
      </c>
      <c r="G17" s="3">
        <v>8.1</v>
      </c>
      <c r="H17" s="3">
        <f t="shared" si="11"/>
        <v>8.25</v>
      </c>
      <c r="I17" s="3">
        <f t="shared" si="12"/>
        <v>8.25</v>
      </c>
      <c r="J17" s="3">
        <v>8.8000000000000007</v>
      </c>
      <c r="K17" s="3">
        <v>8.6999999999999993</v>
      </c>
      <c r="L17" s="3">
        <f t="shared" si="3"/>
        <v>8.75</v>
      </c>
      <c r="M17" s="3">
        <v>8.4</v>
      </c>
      <c r="N17" s="3">
        <v>8.5</v>
      </c>
      <c r="O17" s="3">
        <f t="shared" si="4"/>
        <v>8.4499999999999993</v>
      </c>
      <c r="P17" s="3">
        <v>0.8</v>
      </c>
      <c r="Q17" s="3">
        <f t="shared" si="5"/>
        <v>9.25</v>
      </c>
      <c r="R17" s="3">
        <v>8.6</v>
      </c>
      <c r="S17" s="3">
        <v>8.6</v>
      </c>
      <c r="T17" s="3">
        <f t="shared" si="6"/>
        <v>8.6</v>
      </c>
      <c r="U17" s="3">
        <v>0.8</v>
      </c>
      <c r="V17" s="3">
        <f t="shared" si="7"/>
        <v>9.4</v>
      </c>
      <c r="W17" s="3">
        <f t="shared" si="8"/>
        <v>9.4</v>
      </c>
      <c r="X17" s="3"/>
      <c r="Y17" s="3">
        <f t="shared" si="13"/>
        <v>34.9</v>
      </c>
      <c r="Z17" s="3">
        <f t="shared" si="14"/>
        <v>2</v>
      </c>
    </row>
    <row r="18" spans="1:26" x14ac:dyDescent="0.25">
      <c r="A18" s="5" t="s">
        <v>46</v>
      </c>
      <c r="B18" s="5"/>
      <c r="C18">
        <v>8.6999999999999993</v>
      </c>
      <c r="D18">
        <v>8.6</v>
      </c>
      <c r="E18">
        <f t="shared" si="0"/>
        <v>8.6499999999999986</v>
      </c>
      <c r="F18">
        <v>8.1999999999999993</v>
      </c>
      <c r="G18">
        <v>7.9</v>
      </c>
      <c r="H18">
        <f t="shared" si="11"/>
        <v>8.0500000000000007</v>
      </c>
      <c r="I18">
        <f t="shared" si="12"/>
        <v>8.0500000000000007</v>
      </c>
      <c r="J18">
        <v>8.1999999999999993</v>
      </c>
      <c r="K18">
        <v>8.1</v>
      </c>
      <c r="L18">
        <f t="shared" si="3"/>
        <v>8.1499999999999986</v>
      </c>
      <c r="M18">
        <v>8.5</v>
      </c>
      <c r="N18">
        <v>8.6</v>
      </c>
      <c r="O18">
        <f t="shared" si="4"/>
        <v>8.5500000000000007</v>
      </c>
      <c r="P18">
        <v>0.8</v>
      </c>
      <c r="Q18">
        <f t="shared" si="5"/>
        <v>9.3500000000000014</v>
      </c>
      <c r="R18">
        <v>8.3000000000000007</v>
      </c>
      <c r="S18">
        <v>8.4</v>
      </c>
      <c r="T18">
        <f t="shared" si="6"/>
        <v>8.3500000000000014</v>
      </c>
      <c r="U18">
        <v>0.8</v>
      </c>
      <c r="V18">
        <f t="shared" si="7"/>
        <v>9.1500000000000021</v>
      </c>
      <c r="W18">
        <f t="shared" si="8"/>
        <v>9.3500000000000014</v>
      </c>
      <c r="Y18">
        <f t="shared" si="13"/>
        <v>34.200000000000003</v>
      </c>
      <c r="Z18">
        <f t="shared" si="14"/>
        <v>4</v>
      </c>
    </row>
    <row r="19" spans="1:26" x14ac:dyDescent="0.25">
      <c r="A19" s="5" t="s">
        <v>47</v>
      </c>
      <c r="B19" s="5"/>
      <c r="C19" s="1">
        <v>8.4</v>
      </c>
      <c r="D19">
        <v>8.4</v>
      </c>
      <c r="E19">
        <f>AVERAGE(C19:D19)</f>
        <v>8.4</v>
      </c>
      <c r="F19">
        <v>7.2</v>
      </c>
      <c r="G19">
        <v>7.1</v>
      </c>
      <c r="H19">
        <f t="shared" si="11"/>
        <v>7.15</v>
      </c>
      <c r="I19">
        <f>AVERAGE(F19:G19)</f>
        <v>7.15</v>
      </c>
      <c r="J19">
        <v>8.4</v>
      </c>
      <c r="K19">
        <v>8.3000000000000007</v>
      </c>
      <c r="L19">
        <f>AVERAGE(J19:K19)</f>
        <v>8.3500000000000014</v>
      </c>
      <c r="M19">
        <v>8.4</v>
      </c>
      <c r="N19">
        <v>8.6</v>
      </c>
      <c r="O19">
        <f t="shared" si="4"/>
        <v>8.5</v>
      </c>
      <c r="P19">
        <v>0.8</v>
      </c>
      <c r="Q19">
        <f>SUM(O19:P19)</f>
        <v>9.3000000000000007</v>
      </c>
      <c r="R19">
        <v>8</v>
      </c>
      <c r="S19">
        <v>8.1</v>
      </c>
      <c r="T19">
        <f>AVERAGE(R19:S19)</f>
        <v>8.0500000000000007</v>
      </c>
      <c r="U19">
        <v>0.8</v>
      </c>
      <c r="V19">
        <f>SUM(T19:U19)</f>
        <v>8.8500000000000014</v>
      </c>
      <c r="W19">
        <f t="shared" si="8"/>
        <v>9.3000000000000007</v>
      </c>
      <c r="Y19">
        <f t="shared" si="13"/>
        <v>33.200000000000003</v>
      </c>
      <c r="Z19">
        <f t="shared" si="14"/>
        <v>8</v>
      </c>
    </row>
    <row r="20" spans="1:26" x14ac:dyDescent="0.25">
      <c r="A20" s="5" t="s">
        <v>48</v>
      </c>
      <c r="B20" s="5"/>
      <c r="C20" s="1">
        <v>8.3000000000000007</v>
      </c>
      <c r="D20">
        <v>8.4</v>
      </c>
      <c r="E20">
        <f>AVERAGE(C20:D20)</f>
        <v>8.3500000000000014</v>
      </c>
      <c r="F20">
        <v>8.1</v>
      </c>
      <c r="G20">
        <v>8.1</v>
      </c>
      <c r="H20">
        <f t="shared" si="11"/>
        <v>8.1</v>
      </c>
      <c r="I20">
        <f>AVERAGE(F20:G20)</f>
        <v>8.1</v>
      </c>
      <c r="J20">
        <v>8.1</v>
      </c>
      <c r="K20">
        <v>8.1</v>
      </c>
      <c r="L20">
        <v>8.1</v>
      </c>
      <c r="M20">
        <v>8.1999999999999993</v>
      </c>
      <c r="N20">
        <v>7.9</v>
      </c>
      <c r="O20">
        <f t="shared" si="4"/>
        <v>8.0500000000000007</v>
      </c>
      <c r="P20">
        <v>0.8</v>
      </c>
      <c r="Q20">
        <f>SUM(O20:P20)</f>
        <v>8.8500000000000014</v>
      </c>
      <c r="R20">
        <v>8.4</v>
      </c>
      <c r="S20">
        <v>8.1999999999999993</v>
      </c>
      <c r="T20">
        <f>AVERAGE(R20:S20)</f>
        <v>8.3000000000000007</v>
      </c>
      <c r="U20">
        <v>0.8</v>
      </c>
      <c r="V20">
        <f>SUM(T20:U20)</f>
        <v>9.1000000000000014</v>
      </c>
      <c r="W20">
        <f t="shared" si="8"/>
        <v>9.1000000000000014</v>
      </c>
      <c r="Y20">
        <f t="shared" si="13"/>
        <v>33.650000000000006</v>
      </c>
      <c r="Z20">
        <f t="shared" si="14"/>
        <v>7</v>
      </c>
    </row>
    <row r="21" spans="1:26" x14ac:dyDescent="0.25">
      <c r="A21" s="5" t="s">
        <v>32</v>
      </c>
      <c r="B21" s="5"/>
    </row>
    <row r="22" spans="1:26" x14ac:dyDescent="0.25">
      <c r="A22" s="6" t="s">
        <v>33</v>
      </c>
      <c r="B22" s="6"/>
      <c r="C22" s="2">
        <v>9</v>
      </c>
      <c r="D22" s="2">
        <v>8.9</v>
      </c>
      <c r="E22" s="2">
        <f>AVERAGE(C22:D22)</f>
        <v>8.9499999999999993</v>
      </c>
      <c r="F22" s="2">
        <v>8.3000000000000007</v>
      </c>
      <c r="G22" s="2">
        <v>8.4</v>
      </c>
      <c r="H22" s="2">
        <f>AVERAGE(F22:G22)</f>
        <v>8.3500000000000014</v>
      </c>
      <c r="I22" s="2">
        <f>AVERAGE(F22:G22)</f>
        <v>8.3500000000000014</v>
      </c>
      <c r="J22" s="2">
        <v>7.2</v>
      </c>
      <c r="K22" s="2">
        <v>7.5</v>
      </c>
      <c r="L22" s="2">
        <f>AVERAGE(J22:K22)</f>
        <v>7.35</v>
      </c>
      <c r="M22" s="2">
        <v>8.6</v>
      </c>
      <c r="N22" s="2">
        <v>8.5</v>
      </c>
      <c r="O22" s="2">
        <f>AVERAGE(M22:N22)</f>
        <v>8.5500000000000007</v>
      </c>
      <c r="P22" s="2">
        <v>1.4</v>
      </c>
      <c r="Q22" s="2">
        <f>SUM(O22:P22)</f>
        <v>9.9500000000000011</v>
      </c>
      <c r="R22" s="2">
        <v>8.1999999999999993</v>
      </c>
      <c r="S22" s="2">
        <v>8.1999999999999993</v>
      </c>
      <c r="T22" s="2">
        <f>AVERAGE(R22:S22)</f>
        <v>8.1999999999999993</v>
      </c>
      <c r="U22" s="2">
        <v>2</v>
      </c>
      <c r="V22" s="2">
        <f>SUM(T22:U22)</f>
        <v>10.199999999999999</v>
      </c>
      <c r="W22" s="2">
        <f t="shared" ref="W22" si="15">MAX(Q22,V22)</f>
        <v>10.199999999999999</v>
      </c>
      <c r="X22" s="2"/>
      <c r="Y22" s="2"/>
      <c r="Z22" s="2">
        <v>1</v>
      </c>
    </row>
  </sheetData>
  <mergeCells count="20">
    <mergeCell ref="A3:B3"/>
    <mergeCell ref="A9:B9"/>
    <mergeCell ref="A10:B10"/>
    <mergeCell ref="A12:B12"/>
    <mergeCell ref="A13:B13"/>
    <mergeCell ref="A21:B21"/>
    <mergeCell ref="A22:B22"/>
    <mergeCell ref="A8:B8"/>
    <mergeCell ref="A4:B4"/>
    <mergeCell ref="A5:B5"/>
    <mergeCell ref="A6:B6"/>
    <mergeCell ref="A7:B7"/>
    <mergeCell ref="A11:B11"/>
    <mergeCell ref="A14:B14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0"/>
  <sheetViews>
    <sheetView topLeftCell="P1" workbookViewId="0">
      <selection activeCell="V11" sqref="V11"/>
    </sheetView>
  </sheetViews>
  <sheetFormatPr defaultRowHeight="15" x14ac:dyDescent="0.25"/>
  <sheetData>
    <row r="3" spans="1:26" x14ac:dyDescent="0.25">
      <c r="A3" s="5" t="s">
        <v>17</v>
      </c>
      <c r="B3" s="5"/>
      <c r="C3" t="s">
        <v>1</v>
      </c>
      <c r="F3" t="s">
        <v>6</v>
      </c>
      <c r="J3" t="s">
        <v>2</v>
      </c>
      <c r="M3" t="s">
        <v>9</v>
      </c>
      <c r="R3" t="s">
        <v>10</v>
      </c>
      <c r="X3" t="s">
        <v>15</v>
      </c>
    </row>
    <row r="4" spans="1:26" x14ac:dyDescent="0.25">
      <c r="C4" t="s">
        <v>3</v>
      </c>
      <c r="D4" t="s">
        <v>4</v>
      </c>
      <c r="E4" t="s">
        <v>5</v>
      </c>
      <c r="F4" t="s">
        <v>3</v>
      </c>
      <c r="G4" t="s">
        <v>4</v>
      </c>
      <c r="H4" t="s">
        <v>7</v>
      </c>
      <c r="I4" t="s">
        <v>5</v>
      </c>
      <c r="J4" t="s">
        <v>3</v>
      </c>
      <c r="K4" t="s">
        <v>4</v>
      </c>
      <c r="L4" t="s">
        <v>5</v>
      </c>
      <c r="M4" t="s">
        <v>3</v>
      </c>
      <c r="N4" t="s">
        <v>4</v>
      </c>
      <c r="O4" t="s">
        <v>11</v>
      </c>
      <c r="P4" t="s">
        <v>12</v>
      </c>
      <c r="Q4" t="s">
        <v>5</v>
      </c>
      <c r="R4" t="s">
        <v>3</v>
      </c>
      <c r="S4" t="s">
        <v>4</v>
      </c>
      <c r="T4" t="s">
        <v>11</v>
      </c>
      <c r="U4" t="s">
        <v>12</v>
      </c>
      <c r="V4" t="s">
        <v>13</v>
      </c>
    </row>
    <row r="5" spans="1:26" x14ac:dyDescent="0.25">
      <c r="A5" s="6" t="s">
        <v>18</v>
      </c>
      <c r="B5" s="6"/>
      <c r="C5" s="2">
        <v>9.1</v>
      </c>
      <c r="D5" s="2">
        <v>9.1</v>
      </c>
      <c r="E5" s="2">
        <f t="shared" ref="E5:E10" si="0">AVERAGE(C5:D5)</f>
        <v>9.1</v>
      </c>
      <c r="F5" s="2">
        <v>9.1999999999999993</v>
      </c>
      <c r="G5" s="2">
        <v>8.9</v>
      </c>
      <c r="H5" s="2">
        <f t="shared" ref="H5:H10" si="1">AVERAGE(F5:G5)</f>
        <v>9.0500000000000007</v>
      </c>
      <c r="I5" s="2">
        <f t="shared" ref="I5:I10" si="2">SUM(H5:H5)</f>
        <v>9.0500000000000007</v>
      </c>
      <c r="J5" s="2">
        <v>8.6999999999999993</v>
      </c>
      <c r="K5" s="2">
        <v>8.8000000000000007</v>
      </c>
      <c r="L5" s="2">
        <f t="shared" ref="L5:L10" si="3">AVERAGE(J5:K5)</f>
        <v>8.75</v>
      </c>
      <c r="M5" s="2">
        <v>9.1</v>
      </c>
      <c r="N5" s="2">
        <v>9.1999999999999993</v>
      </c>
      <c r="O5" s="2">
        <f t="shared" ref="O5:O10" si="4">AVERAGE(M5:N5)</f>
        <v>9.1499999999999986</v>
      </c>
      <c r="P5" s="2">
        <v>1.4</v>
      </c>
      <c r="Q5" s="2">
        <f t="shared" ref="Q5:Q10" si="5">SUM(O5:P5)</f>
        <v>10.549999999999999</v>
      </c>
      <c r="R5" s="2">
        <v>8.5</v>
      </c>
      <c r="S5" s="2">
        <v>8.6999999999999993</v>
      </c>
      <c r="T5" s="2">
        <f t="shared" ref="T5:T10" si="6">AVERAGE(R5:S5)</f>
        <v>8.6</v>
      </c>
      <c r="U5" s="2">
        <v>2</v>
      </c>
      <c r="V5" s="2">
        <f t="shared" ref="V5:V10" si="7">SUM(T5:U5)</f>
        <v>10.6</v>
      </c>
      <c r="W5" s="2">
        <f>MAX(Q5,V5)</f>
        <v>10.6</v>
      </c>
      <c r="X5" s="2"/>
      <c r="Y5" s="2">
        <f>E5+I5+L5+W5</f>
        <v>37.5</v>
      </c>
      <c r="Z5" s="2">
        <f>RANK(Y5,$Y$5:$Y$20)</f>
        <v>1</v>
      </c>
    </row>
    <row r="6" spans="1:26" x14ac:dyDescent="0.25">
      <c r="A6" s="5" t="s">
        <v>19</v>
      </c>
      <c r="B6" s="5"/>
      <c r="C6">
        <v>8.6999999999999993</v>
      </c>
      <c r="D6">
        <v>8.6999999999999993</v>
      </c>
      <c r="E6">
        <f t="shared" si="0"/>
        <v>8.6999999999999993</v>
      </c>
      <c r="F6">
        <v>7.6</v>
      </c>
      <c r="G6">
        <v>7.3</v>
      </c>
      <c r="H6">
        <f t="shared" si="1"/>
        <v>7.4499999999999993</v>
      </c>
      <c r="I6">
        <f t="shared" si="2"/>
        <v>7.4499999999999993</v>
      </c>
      <c r="J6">
        <v>7.8</v>
      </c>
      <c r="K6">
        <v>7.7</v>
      </c>
      <c r="L6">
        <f t="shared" si="3"/>
        <v>7.75</v>
      </c>
      <c r="M6">
        <v>9.3000000000000007</v>
      </c>
      <c r="N6">
        <v>9.3000000000000007</v>
      </c>
      <c r="O6">
        <f t="shared" si="4"/>
        <v>9.3000000000000007</v>
      </c>
      <c r="P6">
        <v>0.8</v>
      </c>
      <c r="Q6">
        <f t="shared" si="5"/>
        <v>10.100000000000001</v>
      </c>
      <c r="R6">
        <v>9</v>
      </c>
      <c r="S6">
        <v>8.8000000000000007</v>
      </c>
      <c r="T6">
        <f t="shared" si="6"/>
        <v>8.9</v>
      </c>
      <c r="U6">
        <v>1.4</v>
      </c>
      <c r="V6">
        <f t="shared" si="7"/>
        <v>10.3</v>
      </c>
      <c r="W6">
        <f t="shared" ref="W6:W10" si="8">MAX(Q6,V6)</f>
        <v>10.3</v>
      </c>
      <c r="Y6">
        <f t="shared" ref="Y6:Y10" si="9">E6+I6+L6+W6</f>
        <v>34.200000000000003</v>
      </c>
      <c r="Z6">
        <f t="shared" ref="Z6:Z10" si="10">RANK(Y6,$Y$4:$Y$19)</f>
        <v>5</v>
      </c>
    </row>
    <row r="7" spans="1:26" x14ac:dyDescent="0.25">
      <c r="A7" s="5" t="s">
        <v>20</v>
      </c>
      <c r="B7" s="5"/>
      <c r="C7">
        <v>8.5</v>
      </c>
      <c r="D7">
        <v>8.6</v>
      </c>
      <c r="E7">
        <f t="shared" si="0"/>
        <v>8.5500000000000007</v>
      </c>
      <c r="F7">
        <v>8.1999999999999993</v>
      </c>
      <c r="G7">
        <v>8.1</v>
      </c>
      <c r="H7">
        <f t="shared" si="1"/>
        <v>8.1499999999999986</v>
      </c>
      <c r="I7">
        <f t="shared" si="2"/>
        <v>8.1499999999999986</v>
      </c>
      <c r="J7">
        <v>7.9</v>
      </c>
      <c r="K7">
        <v>8.4</v>
      </c>
      <c r="L7">
        <f t="shared" si="3"/>
        <v>8.15</v>
      </c>
      <c r="M7">
        <v>9.3000000000000007</v>
      </c>
      <c r="N7">
        <v>9.1999999999999993</v>
      </c>
      <c r="O7">
        <f t="shared" si="4"/>
        <v>9.25</v>
      </c>
      <c r="P7">
        <v>0.8</v>
      </c>
      <c r="Q7">
        <f t="shared" si="5"/>
        <v>10.050000000000001</v>
      </c>
      <c r="R7">
        <v>9.4</v>
      </c>
      <c r="S7">
        <v>9.5</v>
      </c>
      <c r="T7">
        <f t="shared" si="6"/>
        <v>9.4499999999999993</v>
      </c>
      <c r="U7">
        <v>0.6</v>
      </c>
      <c r="V7">
        <f t="shared" si="7"/>
        <v>10.049999999999999</v>
      </c>
      <c r="W7">
        <f t="shared" si="8"/>
        <v>10.050000000000001</v>
      </c>
      <c r="Y7">
        <f t="shared" si="9"/>
        <v>34.900000000000006</v>
      </c>
      <c r="Z7">
        <f t="shared" si="10"/>
        <v>4</v>
      </c>
    </row>
    <row r="8" spans="1:26" x14ac:dyDescent="0.25">
      <c r="A8" s="7" t="s">
        <v>23</v>
      </c>
      <c r="B8" s="7"/>
      <c r="C8" s="4">
        <v>8.6</v>
      </c>
      <c r="D8" s="4">
        <v>8.8000000000000007</v>
      </c>
      <c r="E8" s="4">
        <f t="shared" si="0"/>
        <v>8.6999999999999993</v>
      </c>
      <c r="F8" s="4">
        <v>9</v>
      </c>
      <c r="G8" s="4">
        <v>8.6</v>
      </c>
      <c r="H8" s="4">
        <f t="shared" si="1"/>
        <v>8.8000000000000007</v>
      </c>
      <c r="I8" s="4">
        <f t="shared" si="2"/>
        <v>8.8000000000000007</v>
      </c>
      <c r="J8" s="4">
        <v>7.4</v>
      </c>
      <c r="K8" s="4">
        <v>7.7</v>
      </c>
      <c r="L8" s="4">
        <f t="shared" si="3"/>
        <v>7.5500000000000007</v>
      </c>
      <c r="M8" s="4">
        <v>9.1999999999999993</v>
      </c>
      <c r="N8" s="4">
        <v>9</v>
      </c>
      <c r="O8" s="4">
        <f t="shared" si="4"/>
        <v>9.1</v>
      </c>
      <c r="P8" s="4">
        <v>1.4</v>
      </c>
      <c r="Q8" s="4">
        <f t="shared" si="5"/>
        <v>10.5</v>
      </c>
      <c r="R8" s="4">
        <v>9.1999999999999993</v>
      </c>
      <c r="S8" s="4">
        <v>8.9</v>
      </c>
      <c r="T8" s="4">
        <f t="shared" si="6"/>
        <v>9.0500000000000007</v>
      </c>
      <c r="U8" s="4">
        <v>1.4</v>
      </c>
      <c r="V8" s="4">
        <f t="shared" si="7"/>
        <v>10.450000000000001</v>
      </c>
      <c r="W8" s="4">
        <f t="shared" si="8"/>
        <v>10.5</v>
      </c>
      <c r="X8" s="4"/>
      <c r="Y8" s="4">
        <f t="shared" si="9"/>
        <v>35.549999999999997</v>
      </c>
      <c r="Z8" s="4">
        <f t="shared" si="10"/>
        <v>3</v>
      </c>
    </row>
    <row r="9" spans="1:26" x14ac:dyDescent="0.25">
      <c r="A9" s="8" t="s">
        <v>21</v>
      </c>
      <c r="B9" s="8"/>
      <c r="C9" s="3">
        <v>8.9</v>
      </c>
      <c r="D9" s="3">
        <v>9</v>
      </c>
      <c r="E9" s="3">
        <f t="shared" si="0"/>
        <v>8.9499999999999993</v>
      </c>
      <c r="F9" s="3">
        <v>9.1999999999999993</v>
      </c>
      <c r="G9" s="3">
        <v>8.9</v>
      </c>
      <c r="H9" s="3">
        <f t="shared" si="1"/>
        <v>9.0500000000000007</v>
      </c>
      <c r="I9" s="3">
        <f t="shared" si="2"/>
        <v>9.0500000000000007</v>
      </c>
      <c r="J9" s="3">
        <v>8.1999999999999993</v>
      </c>
      <c r="K9" s="3">
        <v>8.4</v>
      </c>
      <c r="L9" s="3">
        <f t="shared" si="3"/>
        <v>8.3000000000000007</v>
      </c>
      <c r="M9" s="3">
        <v>9</v>
      </c>
      <c r="N9" s="3">
        <v>9.1</v>
      </c>
      <c r="O9" s="3">
        <f t="shared" si="4"/>
        <v>9.0500000000000007</v>
      </c>
      <c r="P9" s="3">
        <v>1.4</v>
      </c>
      <c r="Q9" s="3">
        <f t="shared" si="5"/>
        <v>10.450000000000001</v>
      </c>
      <c r="R9" s="3">
        <v>8.9</v>
      </c>
      <c r="S9" s="3">
        <v>8.8000000000000007</v>
      </c>
      <c r="T9" s="3">
        <f t="shared" si="6"/>
        <v>8.8500000000000014</v>
      </c>
      <c r="U9" s="3">
        <v>1.4</v>
      </c>
      <c r="V9" s="3">
        <f t="shared" si="7"/>
        <v>10.250000000000002</v>
      </c>
      <c r="W9" s="3">
        <f t="shared" si="8"/>
        <v>10.450000000000001</v>
      </c>
      <c r="X9" s="3"/>
      <c r="Y9" s="3">
        <f t="shared" si="9"/>
        <v>36.75</v>
      </c>
      <c r="Z9" s="3">
        <f t="shared" si="10"/>
        <v>2</v>
      </c>
    </row>
    <row r="10" spans="1:26" x14ac:dyDescent="0.25">
      <c r="A10" s="5" t="s">
        <v>22</v>
      </c>
      <c r="B10" s="5"/>
      <c r="C10">
        <v>8.4</v>
      </c>
      <c r="D10">
        <v>8.5</v>
      </c>
      <c r="E10">
        <f t="shared" si="0"/>
        <v>8.4499999999999993</v>
      </c>
      <c r="F10">
        <v>7.5</v>
      </c>
      <c r="G10">
        <v>7.5</v>
      </c>
      <c r="H10">
        <f t="shared" si="1"/>
        <v>7.5</v>
      </c>
      <c r="I10">
        <f t="shared" si="2"/>
        <v>7.5</v>
      </c>
      <c r="J10">
        <v>7.7</v>
      </c>
      <c r="K10">
        <v>7.4</v>
      </c>
      <c r="L10">
        <f t="shared" si="3"/>
        <v>7.5500000000000007</v>
      </c>
      <c r="M10">
        <v>9.1999999999999993</v>
      </c>
      <c r="N10">
        <v>9.1</v>
      </c>
      <c r="O10">
        <f t="shared" si="4"/>
        <v>9.1499999999999986</v>
      </c>
      <c r="P10">
        <v>0.6</v>
      </c>
      <c r="Q10">
        <f t="shared" si="5"/>
        <v>9.7499999999999982</v>
      </c>
      <c r="R10">
        <v>9.4</v>
      </c>
      <c r="S10">
        <v>9.4</v>
      </c>
      <c r="T10">
        <f t="shared" si="6"/>
        <v>9.4</v>
      </c>
      <c r="U10">
        <v>0.6</v>
      </c>
      <c r="V10">
        <f t="shared" si="7"/>
        <v>10</v>
      </c>
      <c r="W10">
        <f t="shared" si="8"/>
        <v>10</v>
      </c>
      <c r="Y10">
        <f t="shared" si="9"/>
        <v>33.5</v>
      </c>
      <c r="Z10">
        <f t="shared" si="10"/>
        <v>6</v>
      </c>
    </row>
    <row r="11" spans="1:26" x14ac:dyDescent="0.25">
      <c r="A11" s="5"/>
      <c r="B11" s="5"/>
    </row>
    <row r="12" spans="1:26" x14ac:dyDescent="0.25">
      <c r="A12" s="5"/>
      <c r="B12" s="5"/>
    </row>
    <row r="13" spans="1:26" x14ac:dyDescent="0.25">
      <c r="A13" s="5"/>
      <c r="B13" s="5"/>
    </row>
    <row r="14" spans="1:26" x14ac:dyDescent="0.25">
      <c r="A14" s="5"/>
      <c r="B14" s="5"/>
    </row>
    <row r="15" spans="1:26" x14ac:dyDescent="0.25">
      <c r="A15" s="5"/>
      <c r="B15" s="5"/>
    </row>
    <row r="16" spans="1:26" x14ac:dyDescent="0.25">
      <c r="A16" s="5"/>
      <c r="B16" s="5"/>
    </row>
    <row r="17" spans="1:2" x14ac:dyDescent="0.25">
      <c r="A17" s="5"/>
      <c r="B17" s="5"/>
    </row>
    <row r="18" spans="1:2" x14ac:dyDescent="0.25">
      <c r="A18" s="5"/>
      <c r="B18" s="5"/>
    </row>
    <row r="19" spans="1:2" x14ac:dyDescent="0.25">
      <c r="A19" s="5"/>
      <c r="B19" s="5"/>
    </row>
    <row r="20" spans="1:2" x14ac:dyDescent="0.25">
      <c r="A20" s="5"/>
      <c r="B20" s="5"/>
    </row>
  </sheetData>
  <mergeCells count="17">
    <mergeCell ref="A3:B3"/>
    <mergeCell ref="A11:B11"/>
    <mergeCell ref="A12:B12"/>
    <mergeCell ref="A13:B13"/>
    <mergeCell ref="A14:B14"/>
    <mergeCell ref="A5:B5"/>
    <mergeCell ref="A6:B6"/>
    <mergeCell ref="A7:B7"/>
    <mergeCell ref="A8:B8"/>
    <mergeCell ref="A9:B9"/>
    <mergeCell ref="A10:B10"/>
    <mergeCell ref="A17:B17"/>
    <mergeCell ref="A18:B18"/>
    <mergeCell ref="A19:B19"/>
    <mergeCell ref="A20:B20"/>
    <mergeCell ref="A15:B15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0"/>
  <sheetViews>
    <sheetView tabSelected="1" topLeftCell="N1" workbookViewId="0">
      <selection activeCell="V6" sqref="V6"/>
    </sheetView>
  </sheetViews>
  <sheetFormatPr defaultRowHeight="15" x14ac:dyDescent="0.25"/>
  <sheetData>
    <row r="3" spans="1:27" x14ac:dyDescent="0.25">
      <c r="A3" s="5" t="s">
        <v>0</v>
      </c>
      <c r="B3" s="5"/>
      <c r="C3" t="s">
        <v>1</v>
      </c>
      <c r="F3" t="s">
        <v>6</v>
      </c>
      <c r="K3" t="s">
        <v>2</v>
      </c>
      <c r="N3" t="s">
        <v>9</v>
      </c>
      <c r="S3" t="s">
        <v>10</v>
      </c>
      <c r="Y3" t="s">
        <v>15</v>
      </c>
    </row>
    <row r="4" spans="1:27" x14ac:dyDescent="0.25">
      <c r="C4" t="s">
        <v>3</v>
      </c>
      <c r="D4" t="s">
        <v>4</v>
      </c>
      <c r="E4" t="s">
        <v>5</v>
      </c>
      <c r="F4" t="s">
        <v>3</v>
      </c>
      <c r="G4" t="s">
        <v>4</v>
      </c>
      <c r="H4" t="s">
        <v>7</v>
      </c>
      <c r="I4" t="s">
        <v>8</v>
      </c>
      <c r="J4" t="s">
        <v>5</v>
      </c>
      <c r="K4" t="s">
        <v>3</v>
      </c>
      <c r="L4" t="s">
        <v>4</v>
      </c>
      <c r="M4" t="s">
        <v>5</v>
      </c>
      <c r="N4" t="s">
        <v>3</v>
      </c>
      <c r="O4" t="s">
        <v>4</v>
      </c>
      <c r="P4" t="s">
        <v>11</v>
      </c>
      <c r="Q4" t="s">
        <v>12</v>
      </c>
      <c r="R4" t="s">
        <v>5</v>
      </c>
      <c r="S4" t="s">
        <v>3</v>
      </c>
      <c r="T4" t="s">
        <v>4</v>
      </c>
      <c r="U4" t="s">
        <v>11</v>
      </c>
      <c r="V4" t="s">
        <v>12</v>
      </c>
      <c r="W4" t="s">
        <v>13</v>
      </c>
    </row>
    <row r="5" spans="1:27" x14ac:dyDescent="0.25">
      <c r="A5" s="6" t="s">
        <v>16</v>
      </c>
      <c r="B5" s="6"/>
      <c r="C5" s="2">
        <v>8.1</v>
      </c>
      <c r="D5" s="2">
        <v>8</v>
      </c>
      <c r="E5" s="2">
        <f t="shared" ref="E5" si="0">AVERAGE(C5:D5)</f>
        <v>8.0500000000000007</v>
      </c>
      <c r="F5" s="2">
        <v>7.9</v>
      </c>
      <c r="G5" s="2">
        <v>7.8</v>
      </c>
      <c r="H5" s="2">
        <f t="shared" ref="H5" si="1">AVERAGE(F5:G5)</f>
        <v>7.85</v>
      </c>
      <c r="I5" s="2"/>
      <c r="J5" s="2">
        <f t="shared" ref="J5" si="2">SUM(H5:I5)</f>
        <v>7.85</v>
      </c>
      <c r="K5" s="2">
        <v>7.7</v>
      </c>
      <c r="L5" s="2">
        <v>7.4</v>
      </c>
      <c r="M5" s="2">
        <f t="shared" ref="M5" si="3">AVERAGE(K5:L5)</f>
        <v>7.5500000000000007</v>
      </c>
      <c r="N5" s="2">
        <v>8.6999999999999993</v>
      </c>
      <c r="O5" s="2">
        <v>8.9</v>
      </c>
      <c r="P5" s="2">
        <f t="shared" ref="P5" si="4">AVERAGE(N5:O5)</f>
        <v>8.8000000000000007</v>
      </c>
      <c r="Q5" s="2">
        <v>1.4</v>
      </c>
      <c r="R5" s="2">
        <f t="shared" ref="R5" si="5">SUM(P5:Q5)</f>
        <v>10.200000000000001</v>
      </c>
      <c r="S5" s="2">
        <v>8.8000000000000007</v>
      </c>
      <c r="T5" s="2">
        <v>8.8000000000000007</v>
      </c>
      <c r="U5" s="2">
        <f t="shared" ref="U5" si="6">AVERAGE(S5:T5)</f>
        <v>8.8000000000000007</v>
      </c>
      <c r="V5" s="2">
        <v>2</v>
      </c>
      <c r="W5" s="2">
        <f t="shared" ref="W5" si="7">SUM(U5:V5)</f>
        <v>10.8</v>
      </c>
      <c r="X5" s="2">
        <f>MAX(R5,W5)</f>
        <v>10.8</v>
      </c>
      <c r="Y5" s="2"/>
      <c r="Z5" s="2">
        <f>E5+J5+M5+X5</f>
        <v>34.25</v>
      </c>
      <c r="AA5" s="2">
        <f>RANK(Z5,$Z$5:$Z$20)</f>
        <v>1</v>
      </c>
    </row>
    <row r="6" spans="1:27" x14ac:dyDescent="0.25">
      <c r="A6" s="5"/>
      <c r="B6" s="5"/>
    </row>
    <row r="7" spans="1:27" x14ac:dyDescent="0.25">
      <c r="A7" s="5"/>
      <c r="B7" s="5"/>
    </row>
    <row r="8" spans="1:27" x14ac:dyDescent="0.25">
      <c r="A8" s="5"/>
      <c r="B8" s="5"/>
    </row>
    <row r="9" spans="1:27" x14ac:dyDescent="0.25">
      <c r="A9" s="5"/>
      <c r="B9" s="5"/>
    </row>
    <row r="10" spans="1:27" x14ac:dyDescent="0.25">
      <c r="A10" s="5"/>
      <c r="B10" s="5"/>
    </row>
    <row r="11" spans="1:27" x14ac:dyDescent="0.25">
      <c r="A11" s="5"/>
      <c r="B11" s="5"/>
    </row>
    <row r="12" spans="1:27" x14ac:dyDescent="0.25">
      <c r="A12" s="5"/>
      <c r="B12" s="5"/>
    </row>
    <row r="13" spans="1:27" x14ac:dyDescent="0.25">
      <c r="A13" s="5"/>
      <c r="B13" s="5"/>
    </row>
    <row r="14" spans="1:27" x14ac:dyDescent="0.25">
      <c r="A14" s="5"/>
      <c r="B14" s="5"/>
    </row>
    <row r="15" spans="1:27" x14ac:dyDescent="0.25">
      <c r="A15" s="5"/>
      <c r="B15" s="5"/>
    </row>
    <row r="16" spans="1:27" x14ac:dyDescent="0.25">
      <c r="A16" s="5"/>
      <c r="B16" s="5"/>
    </row>
    <row r="17" spans="1:2" x14ac:dyDescent="0.25">
      <c r="A17" s="5"/>
      <c r="B17" s="5"/>
    </row>
    <row r="18" spans="1:2" x14ac:dyDescent="0.25">
      <c r="A18" s="5"/>
      <c r="B18" s="5"/>
    </row>
    <row r="19" spans="1:2" x14ac:dyDescent="0.25">
      <c r="A19" s="5"/>
      <c r="B19" s="5"/>
    </row>
    <row r="20" spans="1:2" x14ac:dyDescent="0.25">
      <c r="A20" s="5"/>
      <c r="B20" s="5"/>
    </row>
  </sheetData>
  <mergeCells count="17">
    <mergeCell ref="A3:B3"/>
    <mergeCell ref="A11:B11"/>
    <mergeCell ref="A12:B12"/>
    <mergeCell ref="A13:B13"/>
    <mergeCell ref="A14:B14"/>
    <mergeCell ref="A5:B5"/>
    <mergeCell ref="A6:B6"/>
    <mergeCell ref="A7:B7"/>
    <mergeCell ref="A8:B8"/>
    <mergeCell ref="A9:B9"/>
    <mergeCell ref="A10:B10"/>
    <mergeCell ref="A17:B17"/>
    <mergeCell ref="A18:B18"/>
    <mergeCell ref="A19:B19"/>
    <mergeCell ref="A20:B20"/>
    <mergeCell ref="A15:B15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"/>
  <sheetViews>
    <sheetView workbookViewId="0">
      <selection activeCell="M8" sqref="M8"/>
    </sheetView>
  </sheetViews>
  <sheetFormatPr defaultRowHeight="15" x14ac:dyDescent="0.25"/>
  <sheetData>
    <row r="3" spans="1:12" x14ac:dyDescent="0.25">
      <c r="A3" s="5" t="s">
        <v>38</v>
      </c>
      <c r="B3" s="5"/>
      <c r="E3" t="s">
        <v>1</v>
      </c>
      <c r="H3" t="s">
        <v>40</v>
      </c>
      <c r="L3" t="s">
        <v>5</v>
      </c>
    </row>
    <row r="4" spans="1:12" x14ac:dyDescent="0.25">
      <c r="A4" s="5" t="s">
        <v>39</v>
      </c>
      <c r="B4" s="5"/>
      <c r="C4" s="5"/>
      <c r="E4" t="s">
        <v>3</v>
      </c>
      <c r="F4" t="s">
        <v>4</v>
      </c>
      <c r="G4" t="s">
        <v>5</v>
      </c>
      <c r="H4" t="s">
        <v>3</v>
      </c>
      <c r="I4" t="s">
        <v>4</v>
      </c>
      <c r="J4" t="s">
        <v>5</v>
      </c>
      <c r="L4" t="s">
        <v>41</v>
      </c>
    </row>
    <row r="5" spans="1:12" x14ac:dyDescent="0.25">
      <c r="A5" s="5" t="s">
        <v>49</v>
      </c>
      <c r="B5" s="5"/>
      <c r="C5" s="5"/>
      <c r="G5" t="e">
        <f t="shared" ref="G5:G11" si="0">AVERAGE(E5:F5)</f>
        <v>#DIV/0!</v>
      </c>
      <c r="J5" t="e">
        <f t="shared" ref="J5:J11" si="1">AVERAGE(H5:I5)</f>
        <v>#DIV/0!</v>
      </c>
      <c r="L5" t="e">
        <f t="shared" ref="L5:L11" si="2">SUM(J5,G5)</f>
        <v>#DIV/0!</v>
      </c>
    </row>
    <row r="6" spans="1:12" x14ac:dyDescent="0.25">
      <c r="A6" s="8" t="s">
        <v>50</v>
      </c>
      <c r="B6" s="8"/>
      <c r="C6" s="8"/>
      <c r="D6" s="3"/>
      <c r="E6" s="3">
        <v>8.9</v>
      </c>
      <c r="F6" s="3">
        <v>8.9</v>
      </c>
      <c r="G6" s="3">
        <f t="shared" si="0"/>
        <v>8.9</v>
      </c>
      <c r="H6" s="3">
        <v>9.3000000000000007</v>
      </c>
      <c r="I6" s="3">
        <v>9.5</v>
      </c>
      <c r="J6" s="3">
        <f t="shared" si="1"/>
        <v>9.4</v>
      </c>
      <c r="K6" s="3"/>
      <c r="L6" s="3">
        <f t="shared" si="2"/>
        <v>18.3</v>
      </c>
    </row>
    <row r="7" spans="1:12" x14ac:dyDescent="0.25">
      <c r="A7" s="6" t="s">
        <v>51</v>
      </c>
      <c r="B7" s="6"/>
      <c r="C7" s="6"/>
      <c r="D7" s="2"/>
      <c r="E7" s="2">
        <v>9.6</v>
      </c>
      <c r="F7" s="2">
        <v>9.5</v>
      </c>
      <c r="G7" s="2">
        <f t="shared" si="0"/>
        <v>9.5500000000000007</v>
      </c>
      <c r="H7" s="2">
        <v>9.1999999999999993</v>
      </c>
      <c r="I7" s="2">
        <v>9.4</v>
      </c>
      <c r="J7" s="2">
        <f t="shared" si="1"/>
        <v>9.3000000000000007</v>
      </c>
      <c r="K7" s="2"/>
      <c r="L7" s="2">
        <f t="shared" si="2"/>
        <v>18.850000000000001</v>
      </c>
    </row>
    <row r="8" spans="1:12" x14ac:dyDescent="0.25">
      <c r="A8" s="7" t="s">
        <v>52</v>
      </c>
      <c r="B8" s="7"/>
      <c r="C8" s="7"/>
      <c r="D8" s="4"/>
      <c r="E8" s="4">
        <v>9</v>
      </c>
      <c r="F8" s="4">
        <v>8.9</v>
      </c>
      <c r="G8" s="4">
        <f t="shared" si="0"/>
        <v>8.9499999999999993</v>
      </c>
      <c r="H8" s="4">
        <v>8.4</v>
      </c>
      <c r="I8" s="4">
        <v>8.6999999999999993</v>
      </c>
      <c r="J8" s="4">
        <f t="shared" si="1"/>
        <v>8.5500000000000007</v>
      </c>
      <c r="K8" s="4"/>
      <c r="L8" s="4">
        <f t="shared" si="2"/>
        <v>17.5</v>
      </c>
    </row>
    <row r="9" spans="1:12" x14ac:dyDescent="0.25">
      <c r="A9" s="5" t="s">
        <v>53</v>
      </c>
      <c r="B9" s="5"/>
      <c r="C9" s="5"/>
      <c r="E9">
        <v>7.8</v>
      </c>
      <c r="F9">
        <v>7.9</v>
      </c>
      <c r="G9">
        <f t="shared" si="0"/>
        <v>7.85</v>
      </c>
      <c r="H9">
        <v>8.5</v>
      </c>
      <c r="I9">
        <v>8.9</v>
      </c>
      <c r="J9">
        <f t="shared" si="1"/>
        <v>8.6999999999999993</v>
      </c>
      <c r="L9">
        <f t="shared" si="2"/>
        <v>16.549999999999997</v>
      </c>
    </row>
    <row r="10" spans="1:12" x14ac:dyDescent="0.25">
      <c r="A10" s="5" t="s">
        <v>57</v>
      </c>
      <c r="B10" s="5"/>
      <c r="C10" s="5"/>
      <c r="E10">
        <v>7.6</v>
      </c>
      <c r="G10">
        <f t="shared" si="0"/>
        <v>7.6</v>
      </c>
      <c r="H10">
        <v>8.6</v>
      </c>
      <c r="I10">
        <v>8.5</v>
      </c>
      <c r="J10">
        <f t="shared" si="1"/>
        <v>8.5500000000000007</v>
      </c>
      <c r="L10">
        <f t="shared" si="2"/>
        <v>16.149999999999999</v>
      </c>
    </row>
    <row r="11" spans="1:12" x14ac:dyDescent="0.25">
      <c r="A11" s="5" t="s">
        <v>58</v>
      </c>
      <c r="B11" s="5"/>
      <c r="C11" s="5"/>
      <c r="E11">
        <v>7.9</v>
      </c>
      <c r="G11">
        <f t="shared" si="0"/>
        <v>7.9</v>
      </c>
      <c r="H11">
        <v>9.3000000000000007</v>
      </c>
      <c r="I11">
        <v>9.3000000000000007</v>
      </c>
      <c r="J11">
        <f t="shared" si="1"/>
        <v>9.3000000000000007</v>
      </c>
      <c r="L11">
        <f t="shared" si="2"/>
        <v>17.200000000000003</v>
      </c>
    </row>
    <row r="12" spans="1:12" x14ac:dyDescent="0.25">
      <c r="A12" s="5"/>
      <c r="B12" s="5"/>
      <c r="C12" s="5"/>
    </row>
    <row r="13" spans="1:12" x14ac:dyDescent="0.25">
      <c r="A13" s="5"/>
      <c r="B13" s="5"/>
      <c r="C13" s="5"/>
    </row>
    <row r="14" spans="1:12" x14ac:dyDescent="0.25">
      <c r="A14" s="5"/>
      <c r="B14" s="5"/>
      <c r="C14" s="5"/>
    </row>
  </sheetData>
  <mergeCells count="12">
    <mergeCell ref="A13:C13"/>
    <mergeCell ref="A14:C14"/>
    <mergeCell ref="A9:C9"/>
    <mergeCell ref="A10:C10"/>
    <mergeCell ref="A11:C11"/>
    <mergeCell ref="A4:C4"/>
    <mergeCell ref="A12:C12"/>
    <mergeCell ref="A3:B3"/>
    <mergeCell ref="A5:C5"/>
    <mergeCell ref="A6:C6"/>
    <mergeCell ref="A7:C7"/>
    <mergeCell ref="A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"/>
  <sheetViews>
    <sheetView workbookViewId="0">
      <selection activeCell="E10" sqref="E10"/>
    </sheetView>
  </sheetViews>
  <sheetFormatPr defaultRowHeight="15" x14ac:dyDescent="0.25"/>
  <sheetData>
    <row r="3" spans="1:12" x14ac:dyDescent="0.25">
      <c r="A3" s="5" t="s">
        <v>42</v>
      </c>
      <c r="B3" s="5"/>
      <c r="E3" t="s">
        <v>1</v>
      </c>
      <c r="H3" t="s">
        <v>40</v>
      </c>
      <c r="L3" t="s">
        <v>5</v>
      </c>
    </row>
    <row r="4" spans="1:12" x14ac:dyDescent="0.25">
      <c r="A4" s="5" t="s">
        <v>39</v>
      </c>
      <c r="B4" s="5"/>
      <c r="C4" s="5"/>
      <c r="E4" t="s">
        <v>3</v>
      </c>
      <c r="F4" t="s">
        <v>4</v>
      </c>
      <c r="G4" t="s">
        <v>5</v>
      </c>
      <c r="H4" t="s">
        <v>3</v>
      </c>
      <c r="I4" t="s">
        <v>4</v>
      </c>
      <c r="J4" t="s">
        <v>5</v>
      </c>
      <c r="L4" t="s">
        <v>41</v>
      </c>
    </row>
    <row r="5" spans="1:12" x14ac:dyDescent="0.25">
      <c r="A5" s="9" t="s">
        <v>56</v>
      </c>
      <c r="B5" s="5"/>
      <c r="C5" s="5"/>
      <c r="G5" t="e">
        <f>AVERAGE(E5:F5)</f>
        <v>#DIV/0!</v>
      </c>
      <c r="J5" t="e">
        <f>AVERAGE(H5:I5)</f>
        <v>#DIV/0!</v>
      </c>
      <c r="L5" t="e">
        <f>SUM(J5,G5)</f>
        <v>#DIV/0!</v>
      </c>
    </row>
    <row r="6" spans="1:12" x14ac:dyDescent="0.25">
      <c r="A6" s="5" t="s">
        <v>55</v>
      </c>
      <c r="B6" s="5"/>
      <c r="C6" s="5"/>
      <c r="E6">
        <v>8</v>
      </c>
      <c r="F6">
        <v>8</v>
      </c>
      <c r="G6">
        <f>AVERAGE(E6:F6)</f>
        <v>8</v>
      </c>
      <c r="H6">
        <v>8.8000000000000007</v>
      </c>
      <c r="I6">
        <v>8.9</v>
      </c>
      <c r="J6">
        <f>AVERAGE(H6:I6)</f>
        <v>8.8500000000000014</v>
      </c>
      <c r="L6">
        <f>SUM(J6,G6)</f>
        <v>16.850000000000001</v>
      </c>
    </row>
    <row r="7" spans="1:12" x14ac:dyDescent="0.25">
      <c r="A7" s="5" t="s">
        <v>59</v>
      </c>
      <c r="B7" s="5"/>
      <c r="C7" s="5"/>
      <c r="E7">
        <v>8.4</v>
      </c>
      <c r="F7">
        <v>8.6</v>
      </c>
      <c r="G7">
        <f>AVERAGE(E7:F7)</f>
        <v>8.5</v>
      </c>
      <c r="H7">
        <v>9.1999999999999993</v>
      </c>
      <c r="I7">
        <v>8.9</v>
      </c>
      <c r="J7">
        <f>AVERAGE(H7:I7)</f>
        <v>9.0500000000000007</v>
      </c>
      <c r="L7">
        <f>SUM(J7,G7)</f>
        <v>17.55</v>
      </c>
    </row>
    <row r="8" spans="1:12" x14ac:dyDescent="0.25">
      <c r="A8" s="5" t="s">
        <v>60</v>
      </c>
      <c r="B8" s="5"/>
      <c r="C8" s="5"/>
      <c r="E8">
        <v>8.1999999999999993</v>
      </c>
      <c r="F8">
        <v>8.3000000000000007</v>
      </c>
      <c r="G8">
        <f>AVERAGE(E8:F8)</f>
        <v>8.25</v>
      </c>
      <c r="H8">
        <v>8</v>
      </c>
      <c r="I8">
        <v>8</v>
      </c>
      <c r="J8">
        <f>AVERAGE(H8:I8)</f>
        <v>8</v>
      </c>
      <c r="L8">
        <f>SUM(J8,G8)</f>
        <v>16.25</v>
      </c>
    </row>
    <row r="9" spans="1:12" x14ac:dyDescent="0.25">
      <c r="A9" s="5" t="s">
        <v>54</v>
      </c>
      <c r="B9" s="5"/>
      <c r="C9" s="5"/>
      <c r="E9">
        <v>8.3000000000000007</v>
      </c>
      <c r="F9">
        <v>8.1</v>
      </c>
      <c r="G9">
        <f>AVERAGE(E9:F9)</f>
        <v>8.1999999999999993</v>
      </c>
      <c r="H9">
        <v>9.1999999999999993</v>
      </c>
      <c r="I9">
        <v>9.4</v>
      </c>
      <c r="J9">
        <v>9.4</v>
      </c>
      <c r="L9">
        <f>SUM(J9,G9)</f>
        <v>17.600000000000001</v>
      </c>
    </row>
    <row r="10" spans="1:12" x14ac:dyDescent="0.25">
      <c r="A10" s="5"/>
      <c r="B10" s="5"/>
      <c r="C10" s="5"/>
    </row>
    <row r="11" spans="1:12" x14ac:dyDescent="0.25">
      <c r="A11" s="5"/>
      <c r="B11" s="5"/>
      <c r="C11" s="5"/>
    </row>
    <row r="12" spans="1:12" x14ac:dyDescent="0.25">
      <c r="A12" s="5"/>
      <c r="B12" s="5"/>
      <c r="C12" s="5"/>
    </row>
    <row r="13" spans="1:12" x14ac:dyDescent="0.25">
      <c r="A13" s="5"/>
      <c r="B13" s="5"/>
      <c r="C13" s="5"/>
    </row>
    <row r="14" spans="1:12" x14ac:dyDescent="0.25">
      <c r="A14" s="5"/>
      <c r="B14" s="5"/>
      <c r="C14" s="5"/>
    </row>
    <row r="15" spans="1:12" x14ac:dyDescent="0.25">
      <c r="A15" s="5"/>
      <c r="B15" s="5"/>
      <c r="C15" s="5"/>
    </row>
    <row r="16" spans="1:12" x14ac:dyDescent="0.25">
      <c r="A16" s="5"/>
      <c r="B16" s="5"/>
      <c r="C16" s="5"/>
    </row>
  </sheetData>
  <mergeCells count="14">
    <mergeCell ref="A15:C15"/>
    <mergeCell ref="A16:C16"/>
    <mergeCell ref="A9:C9"/>
    <mergeCell ref="A10:C10"/>
    <mergeCell ref="A11:C11"/>
    <mergeCell ref="A12:C12"/>
    <mergeCell ref="A13:C13"/>
    <mergeCell ref="A14:C14"/>
    <mergeCell ref="A8:C8"/>
    <mergeCell ref="A3:B3"/>
    <mergeCell ref="A4:C4"/>
    <mergeCell ref="A5:C5"/>
    <mergeCell ref="A6:C6"/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workbookViewId="0">
      <selection activeCell="D5" sqref="D5"/>
    </sheetView>
  </sheetViews>
  <sheetFormatPr defaultRowHeight="15" x14ac:dyDescent="0.25"/>
  <sheetData>
    <row r="2" spans="1:12" x14ac:dyDescent="0.25">
      <c r="A2" s="5" t="s">
        <v>43</v>
      </c>
      <c r="B2" s="5"/>
      <c r="E2" t="s">
        <v>1</v>
      </c>
      <c r="H2" t="s">
        <v>40</v>
      </c>
      <c r="L2" t="s">
        <v>5</v>
      </c>
    </row>
    <row r="3" spans="1:12" x14ac:dyDescent="0.25">
      <c r="A3" s="5" t="s">
        <v>39</v>
      </c>
      <c r="B3" s="5"/>
      <c r="C3" s="5"/>
      <c r="E3" t="s">
        <v>3</v>
      </c>
      <c r="F3" t="s">
        <v>4</v>
      </c>
      <c r="G3" t="s">
        <v>5</v>
      </c>
      <c r="H3" t="s">
        <v>3</v>
      </c>
      <c r="I3" t="s">
        <v>4</v>
      </c>
      <c r="J3" t="s">
        <v>5</v>
      </c>
      <c r="L3" t="s">
        <v>41</v>
      </c>
    </row>
    <row r="4" spans="1:12" x14ac:dyDescent="0.25">
      <c r="A4" s="5"/>
      <c r="B4" s="5"/>
      <c r="C4" s="5"/>
      <c r="G4" t="e">
        <f t="shared" ref="G4:G15" si="0">AVERAGE(E4:F4)</f>
        <v>#DIV/0!</v>
      </c>
      <c r="J4" t="e">
        <f t="shared" ref="J4:J15" si="1">AVERAGE(H4:I4)</f>
        <v>#DIV/0!</v>
      </c>
      <c r="L4" t="e">
        <f t="shared" ref="L4:L15" si="2">SUM(J4,G4)</f>
        <v>#DIV/0!</v>
      </c>
    </row>
    <row r="5" spans="1:12" x14ac:dyDescent="0.25">
      <c r="A5" s="5"/>
      <c r="B5" s="5"/>
      <c r="C5" s="5"/>
      <c r="G5" t="e">
        <f t="shared" si="0"/>
        <v>#DIV/0!</v>
      </c>
      <c r="J5" t="e">
        <f t="shared" si="1"/>
        <v>#DIV/0!</v>
      </c>
      <c r="L5" t="e">
        <f t="shared" si="2"/>
        <v>#DIV/0!</v>
      </c>
    </row>
    <row r="6" spans="1:12" x14ac:dyDescent="0.25">
      <c r="A6" s="5"/>
      <c r="B6" s="5"/>
      <c r="C6" s="5"/>
      <c r="G6" t="e">
        <f t="shared" si="0"/>
        <v>#DIV/0!</v>
      </c>
      <c r="J6" t="e">
        <f t="shared" si="1"/>
        <v>#DIV/0!</v>
      </c>
      <c r="L6" t="e">
        <f t="shared" si="2"/>
        <v>#DIV/0!</v>
      </c>
    </row>
    <row r="7" spans="1:12" x14ac:dyDescent="0.25">
      <c r="A7" s="5"/>
      <c r="B7" s="5"/>
      <c r="C7" s="5"/>
      <c r="G7" t="e">
        <f t="shared" si="0"/>
        <v>#DIV/0!</v>
      </c>
      <c r="J7" t="e">
        <f t="shared" si="1"/>
        <v>#DIV/0!</v>
      </c>
      <c r="L7" t="e">
        <f t="shared" si="2"/>
        <v>#DIV/0!</v>
      </c>
    </row>
    <row r="8" spans="1:12" x14ac:dyDescent="0.25">
      <c r="A8" s="5"/>
      <c r="B8" s="5"/>
      <c r="C8" s="5"/>
      <c r="G8" t="e">
        <f t="shared" si="0"/>
        <v>#DIV/0!</v>
      </c>
      <c r="J8" t="e">
        <f t="shared" si="1"/>
        <v>#DIV/0!</v>
      </c>
      <c r="L8" t="e">
        <f t="shared" si="2"/>
        <v>#DIV/0!</v>
      </c>
    </row>
    <row r="9" spans="1:12" x14ac:dyDescent="0.25">
      <c r="A9" s="5"/>
      <c r="B9" s="5"/>
      <c r="C9" s="5"/>
      <c r="G9" t="e">
        <f t="shared" si="0"/>
        <v>#DIV/0!</v>
      </c>
      <c r="J9" t="e">
        <f t="shared" si="1"/>
        <v>#DIV/0!</v>
      </c>
      <c r="L9" t="e">
        <f t="shared" si="2"/>
        <v>#DIV/0!</v>
      </c>
    </row>
    <row r="10" spans="1:12" x14ac:dyDescent="0.25">
      <c r="A10" s="5"/>
      <c r="B10" s="5"/>
      <c r="C10" s="5"/>
      <c r="G10" t="e">
        <f t="shared" si="0"/>
        <v>#DIV/0!</v>
      </c>
      <c r="J10" t="e">
        <f t="shared" si="1"/>
        <v>#DIV/0!</v>
      </c>
      <c r="L10" t="e">
        <f t="shared" si="2"/>
        <v>#DIV/0!</v>
      </c>
    </row>
    <row r="11" spans="1:12" x14ac:dyDescent="0.25">
      <c r="A11" s="5"/>
      <c r="B11" s="5"/>
      <c r="C11" s="5"/>
      <c r="G11" t="e">
        <f t="shared" si="0"/>
        <v>#DIV/0!</v>
      </c>
      <c r="J11" t="e">
        <f t="shared" si="1"/>
        <v>#DIV/0!</v>
      </c>
      <c r="L11" t="e">
        <f t="shared" si="2"/>
        <v>#DIV/0!</v>
      </c>
    </row>
    <row r="12" spans="1:12" x14ac:dyDescent="0.25">
      <c r="A12" s="5"/>
      <c r="B12" s="5"/>
      <c r="C12" s="5"/>
      <c r="G12" t="e">
        <f t="shared" si="0"/>
        <v>#DIV/0!</v>
      </c>
      <c r="J12" t="e">
        <f t="shared" si="1"/>
        <v>#DIV/0!</v>
      </c>
      <c r="L12" t="e">
        <f t="shared" si="2"/>
        <v>#DIV/0!</v>
      </c>
    </row>
    <row r="13" spans="1:12" x14ac:dyDescent="0.25">
      <c r="A13" s="5"/>
      <c r="B13" s="5"/>
      <c r="C13" s="5"/>
      <c r="G13" t="e">
        <f t="shared" si="0"/>
        <v>#DIV/0!</v>
      </c>
      <c r="J13" t="e">
        <f t="shared" si="1"/>
        <v>#DIV/0!</v>
      </c>
      <c r="L13" t="e">
        <f t="shared" si="2"/>
        <v>#DIV/0!</v>
      </c>
    </row>
    <row r="14" spans="1:12" x14ac:dyDescent="0.25">
      <c r="A14" s="5"/>
      <c r="B14" s="5"/>
      <c r="C14" s="5"/>
      <c r="G14" t="e">
        <f t="shared" si="0"/>
        <v>#DIV/0!</v>
      </c>
      <c r="J14" t="e">
        <f t="shared" si="1"/>
        <v>#DIV/0!</v>
      </c>
      <c r="L14" t="e">
        <f t="shared" si="2"/>
        <v>#DIV/0!</v>
      </c>
    </row>
    <row r="15" spans="1:12" x14ac:dyDescent="0.25">
      <c r="A15" s="5"/>
      <c r="B15" s="5"/>
      <c r="C15" s="5"/>
      <c r="G15" t="e">
        <f t="shared" si="0"/>
        <v>#DIV/0!</v>
      </c>
      <c r="J15" t="e">
        <f t="shared" si="1"/>
        <v>#DIV/0!</v>
      </c>
      <c r="L15" t="e">
        <f t="shared" si="2"/>
        <v>#DIV/0!</v>
      </c>
    </row>
  </sheetData>
  <mergeCells count="14">
    <mergeCell ref="A14:C14"/>
    <mergeCell ref="A15:C15"/>
    <mergeCell ref="A8:C8"/>
    <mergeCell ref="A9:C9"/>
    <mergeCell ref="A10:C10"/>
    <mergeCell ref="A11:C11"/>
    <mergeCell ref="A12:C12"/>
    <mergeCell ref="A13:C13"/>
    <mergeCell ref="A7:C7"/>
    <mergeCell ref="A2:B2"/>
    <mergeCell ref="A3:C3"/>
    <mergeCell ref="A4:C4"/>
    <mergeCell ref="A5:C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 Tier 1</vt:lpstr>
      <vt:lpstr>C Tier 2</vt:lpstr>
      <vt:lpstr>C Tier 3</vt:lpstr>
      <vt:lpstr>R Tier 1</vt:lpstr>
      <vt:lpstr>R Tier 2</vt:lpstr>
      <vt:lpstr>R Tier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2019-07-28T14:09:09Z</dcterms:created>
  <dcterms:modified xsi:type="dcterms:W3CDTF">2019-09-02T09:34:08Z</dcterms:modified>
</cp:coreProperties>
</file>